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990"/>
  </bookViews>
  <sheets>
    <sheet name="库存报表" sheetId="1" r:id="rId1"/>
    <sheet name="分类报表" sheetId="3" r:id="rId2"/>
    <sheet name="3月份领取表" sheetId="4" r:id="rId3"/>
    <sheet name="3月份捐赠表" sheetId="5" r:id="rId4"/>
  </sheets>
  <definedNames>
    <definedName name="_xlnm._FilterDatabase" localSheetId="0" hidden="1">库存报表!$A$3:$S$53</definedName>
  </definedNames>
  <calcPr calcId="144525"/>
</workbook>
</file>

<file path=xl/sharedStrings.xml><?xml version="1.0" encoding="utf-8"?>
<sst xmlns="http://schemas.openxmlformats.org/spreadsheetml/2006/main" count="414" uniqueCount="183">
  <si>
    <t>爱心超市物资3月度库存报表</t>
  </si>
  <si>
    <t>期初</t>
  </si>
  <si>
    <t>本月变动</t>
  </si>
  <si>
    <t>期未</t>
  </si>
  <si>
    <t>物品名称</t>
  </si>
  <si>
    <t>生产日期</t>
  </si>
  <si>
    <t>到期日</t>
  </si>
  <si>
    <t>单位</t>
  </si>
  <si>
    <t>期初数量</t>
  </si>
  <si>
    <t>单价</t>
  </si>
  <si>
    <t>期初金额（元）</t>
  </si>
  <si>
    <t>单价折合券数</t>
  </si>
  <si>
    <t>期初（券）</t>
  </si>
  <si>
    <t>本月收入数量</t>
  </si>
  <si>
    <t>本月收入金额</t>
  </si>
  <si>
    <t>收入折合卷数</t>
  </si>
  <si>
    <t>本月支出数量</t>
  </si>
  <si>
    <t>本月支出金额数</t>
  </si>
  <si>
    <t>本月支出券数</t>
  </si>
  <si>
    <t>本月结余数</t>
  </si>
  <si>
    <t>本月结余（金额数）</t>
  </si>
  <si>
    <t>本月结余（券数）</t>
  </si>
  <si>
    <t>备注</t>
  </si>
  <si>
    <t>生鱼牌粘米5kg</t>
  </si>
  <si>
    <t>包</t>
  </si>
  <si>
    <t>白燕双竹粘米5kg</t>
  </si>
  <si>
    <t>白燕赣香丝苗米5kg</t>
  </si>
  <si>
    <t>白燕双竹粘米10kg</t>
  </si>
  <si>
    <t>慰问</t>
  </si>
  <si>
    <t>金龙鱼粘米10kg</t>
  </si>
  <si>
    <t>白燕双竹粘米15kg</t>
  </si>
  <si>
    <t>厨宝花生油1.8L</t>
  </si>
  <si>
    <t>瓶</t>
  </si>
  <si>
    <t>鹰唛花生油1.8L</t>
  </si>
  <si>
    <t>胡姬花生油1.8L</t>
  </si>
  <si>
    <t>鹰唛花生油2.5L</t>
  </si>
  <si>
    <t>鹰唛花生油3.5L</t>
  </si>
  <si>
    <t>胡姬花生油4L</t>
  </si>
  <si>
    <t>白燕花生油5L</t>
  </si>
  <si>
    <t>红烧牛肉面</t>
  </si>
  <si>
    <t>寿星虾仁面</t>
  </si>
  <si>
    <t>箱</t>
  </si>
  <si>
    <t>原味麦片600g</t>
  </si>
  <si>
    <t>李锦记生抽1.75L</t>
  </si>
  <si>
    <t>粤盐500g</t>
  </si>
  <si>
    <t>豆鼓鱼227g</t>
  </si>
  <si>
    <t>灌</t>
  </si>
  <si>
    <t>白腐乳300g</t>
  </si>
  <si>
    <t>嘉丰蜜枣300g</t>
  </si>
  <si>
    <t>太古砂糖454g</t>
  </si>
  <si>
    <t>立白洗衣粉454g</t>
  </si>
  <si>
    <t>立白洗衣粉1.8kg</t>
  </si>
  <si>
    <t>高富力洗洁精900g</t>
  </si>
  <si>
    <t>高富力洗洁精1.8kg</t>
  </si>
  <si>
    <t>采涛洗发水750g</t>
  </si>
  <si>
    <t>澳雪沐浴露2kg</t>
  </si>
  <si>
    <t>支</t>
  </si>
  <si>
    <t>黑妹牙膏200g</t>
  </si>
  <si>
    <t>芭菲洗衣液3kg</t>
  </si>
  <si>
    <t>洁柔纸卷10+1</t>
  </si>
  <si>
    <t>条</t>
  </si>
  <si>
    <t>揽菊蚊香3+1</t>
  </si>
  <si>
    <t>盒</t>
  </si>
  <si>
    <t>洁厕精</t>
  </si>
  <si>
    <t>伞</t>
  </si>
  <si>
    <t>长期无人领</t>
  </si>
  <si>
    <t>张</t>
  </si>
  <si>
    <t>棉被</t>
  </si>
  <si>
    <t>蚊帐</t>
  </si>
  <si>
    <t>水壶</t>
  </si>
  <si>
    <t>个</t>
  </si>
  <si>
    <t>合计数</t>
  </si>
  <si>
    <t>盘点填报人签名：</t>
  </si>
  <si>
    <t>说明：1、收入依据:接收捐赠物资，建议捐赠人请提供发票或出仓单等有效价值证明；2、支出依据：物资签收表、秘书处物资调配呈批（备注栏说明）等</t>
  </si>
  <si>
    <t>爱心超市物资3月度统计表</t>
  </si>
  <si>
    <t>上月结存</t>
  </si>
  <si>
    <t>本月收入合计</t>
  </si>
  <si>
    <t>捐赠收入</t>
  </si>
  <si>
    <t>慈善会购入</t>
  </si>
  <si>
    <t>调拨收入</t>
  </si>
  <si>
    <t>本月支出合计</t>
  </si>
  <si>
    <t>调拨处理</t>
  </si>
  <si>
    <t>本月发出</t>
  </si>
  <si>
    <t>本月结存</t>
  </si>
  <si>
    <t>物资价值(元)</t>
  </si>
  <si>
    <t>拆合券数(券)</t>
  </si>
  <si>
    <t>本月捐赠物品：</t>
  </si>
  <si>
    <t>捐赠日期</t>
  </si>
  <si>
    <t>捐赠单位或姓名</t>
  </si>
  <si>
    <t>规格</t>
  </si>
  <si>
    <t>数量</t>
  </si>
  <si>
    <t>单价（元）</t>
  </si>
  <si>
    <t>价值（元）</t>
  </si>
  <si>
    <t>折合券单价（券）</t>
  </si>
  <si>
    <t>折合券数（券）</t>
  </si>
  <si>
    <t>联系数电话</t>
  </si>
  <si>
    <t>2024/3/</t>
  </si>
  <si>
    <t>何婉君</t>
  </si>
  <si>
    <t>白双竹粘米</t>
  </si>
  <si>
    <t>10kg</t>
  </si>
  <si>
    <t>鹰唛花生油</t>
  </si>
  <si>
    <t>1.8L</t>
  </si>
  <si>
    <t>3.5L</t>
  </si>
  <si>
    <t>胡姬花生油</t>
  </si>
  <si>
    <t>4L</t>
  </si>
  <si>
    <t>梁荣日</t>
  </si>
  <si>
    <t>15kg</t>
  </si>
  <si>
    <t>何先生</t>
  </si>
  <si>
    <t>生鱼牌粘米</t>
  </si>
  <si>
    <t>5kg</t>
  </si>
  <si>
    <t>厨宝花生油</t>
  </si>
  <si>
    <t>熹熹小朋友</t>
  </si>
  <si>
    <t>总计：</t>
  </si>
  <si>
    <t>爱心超市3月份物资领取表</t>
  </si>
  <si>
    <t>序号</t>
  </si>
  <si>
    <t>总价值（元）</t>
  </si>
  <si>
    <t>券数</t>
  </si>
  <si>
    <t>领取人</t>
  </si>
  <si>
    <t>联系电话</t>
  </si>
  <si>
    <t>日期</t>
  </si>
  <si>
    <t>白燕双竹粘米</t>
  </si>
  <si>
    <t>梁勤</t>
  </si>
  <si>
    <t>虾仁面</t>
  </si>
  <si>
    <t>2kg</t>
  </si>
  <si>
    <t>红烧即食面</t>
  </si>
  <si>
    <t>5+1</t>
  </si>
  <si>
    <t>立白洗衣粉</t>
  </si>
  <si>
    <t>454g</t>
  </si>
  <si>
    <t>洁柔纸巾</t>
  </si>
  <si>
    <t>10卷装</t>
  </si>
  <si>
    <t>叶铭超</t>
  </si>
  <si>
    <t>吴永芬</t>
  </si>
  <si>
    <t>黄慧娟</t>
  </si>
  <si>
    <t>吴弟允</t>
  </si>
  <si>
    <t>5L</t>
  </si>
  <si>
    <t>梁淑贤</t>
  </si>
  <si>
    <t>豆豉鱼</t>
  </si>
  <si>
    <t>227g</t>
  </si>
  <si>
    <t>蜜枣</t>
  </si>
  <si>
    <t>300g</t>
  </si>
  <si>
    <t>梁词桃</t>
  </si>
  <si>
    <t>巴菲洗衣液</t>
  </si>
  <si>
    <t>3kg</t>
  </si>
  <si>
    <t>梁礼潮</t>
  </si>
  <si>
    <t>郑健强</t>
  </si>
  <si>
    <t>原味麦片</t>
  </si>
  <si>
    <t>600g</t>
  </si>
  <si>
    <t>李婕芬</t>
  </si>
  <si>
    <t>苏原钊</t>
  </si>
  <si>
    <t>1.8kg</t>
  </si>
  <si>
    <t>梁笑兴</t>
  </si>
  <si>
    <t>李锦记生抽</t>
  </si>
  <si>
    <t>1.75kg</t>
  </si>
  <si>
    <t>砂糖</t>
  </si>
  <si>
    <t>高富力洗洁精</t>
  </si>
  <si>
    <t>卢银枝</t>
  </si>
  <si>
    <t>冯耀波</t>
  </si>
  <si>
    <t>吴志坚</t>
  </si>
  <si>
    <t>陆惠卿</t>
  </si>
  <si>
    <t>朱谓林</t>
  </si>
  <si>
    <t>周永权</t>
  </si>
  <si>
    <t>黄焕珍</t>
  </si>
  <si>
    <t>黄伟杰</t>
  </si>
  <si>
    <t>李咸</t>
  </si>
  <si>
    <t>钟翠雄</t>
  </si>
  <si>
    <t>900g</t>
  </si>
  <si>
    <t>卢志成</t>
  </si>
  <si>
    <t>精盐</t>
  </si>
  <si>
    <t>500g</t>
  </si>
  <si>
    <t>彦江庆</t>
  </si>
  <si>
    <t>黄加任</t>
  </si>
  <si>
    <t>物资领取清单(慰问或临时帮扶)</t>
  </si>
  <si>
    <t>豆鼓鱼</t>
  </si>
  <si>
    <t>首乌茶仔洗发水</t>
  </si>
  <si>
    <t>750g</t>
  </si>
  <si>
    <t>合计</t>
  </si>
  <si>
    <t>爱心超市3月份物资捐赠表</t>
  </si>
  <si>
    <t>捐赠单位/人</t>
  </si>
  <si>
    <t>联系方式</t>
  </si>
  <si>
    <t>捐赠物资</t>
  </si>
  <si>
    <t>金额（元）</t>
  </si>
  <si>
    <t>折合价值</t>
  </si>
  <si>
    <t>折合总价值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</si>
</sst>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  <numFmt numFmtId="178" formatCode="0.0_ "/>
    <numFmt numFmtId="179" formatCode="0.00_ "/>
  </numFmts>
  <fonts count="6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b/>
      <sz val="9"/>
      <color rgb="FFFF00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仿宋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B0F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rgb="FF7030A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0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7" fillId="0" borderId="0" applyNumberFormat="0" applyFill="0">
      <alignment vertical="center"/>
    </xf>
    <xf numFmtId="0" fontId="48" fillId="3" borderId="0" applyNumberFormat="0" applyBorder="0" applyAlignment="0" applyProtection="0">
      <alignment vertical="center"/>
    </xf>
    <xf numFmtId="0" fontId="49" fillId="4" borderId="12" applyNumberFormat="0" applyAlignment="0" applyProtection="0">
      <alignment vertical="center"/>
    </xf>
    <xf numFmtId="0" fontId="0" fillId="0" borderId="0"/>
    <xf numFmtId="44" fontId="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47" fillId="0" borderId="0" applyNumberFormat="0" applyFill="0">
      <alignment vertical="center"/>
    </xf>
    <xf numFmtId="0" fontId="48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 applyNumberFormat="0" applyFill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8" borderId="13" applyNumberFormat="0" applyFon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>
      <alignment vertical="center"/>
    </xf>
    <xf numFmtId="0" fontId="59" fillId="0" borderId="14" applyNumberFormat="0" applyFill="0" applyAlignment="0" applyProtection="0">
      <alignment vertical="center"/>
    </xf>
    <xf numFmtId="0" fontId="47" fillId="0" borderId="0" applyNumberFormat="0" applyFill="0">
      <alignment vertical="center"/>
    </xf>
    <xf numFmtId="0" fontId="50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61" fillId="12" borderId="16" applyNumberFormat="0" applyAlignment="0" applyProtection="0">
      <alignment vertical="center"/>
    </xf>
    <xf numFmtId="0" fontId="62" fillId="12" borderId="12" applyNumberFormat="0" applyAlignment="0" applyProtection="0">
      <alignment vertical="center"/>
    </xf>
    <xf numFmtId="0" fontId="50" fillId="0" borderId="0">
      <alignment vertical="center"/>
    </xf>
    <xf numFmtId="0" fontId="47" fillId="0" borderId="0" applyNumberFormat="0" applyFill="0">
      <alignment vertical="center"/>
    </xf>
    <xf numFmtId="0" fontId="63" fillId="13" borderId="17" applyNumberFormat="0" applyAlignment="0" applyProtection="0">
      <alignment vertical="center"/>
    </xf>
    <xf numFmtId="0" fontId="50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47" fillId="0" borderId="0" applyNumberFormat="0" applyFill="0">
      <alignment vertical="center"/>
    </xf>
    <xf numFmtId="0" fontId="66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67" fillId="17" borderId="0" applyNumberFormat="0" applyBorder="0" applyAlignment="0" applyProtection="0">
      <alignment vertical="center"/>
    </xf>
    <xf numFmtId="0" fontId="47" fillId="0" borderId="0" applyNumberFormat="0" applyFill="0">
      <alignment vertical="center"/>
    </xf>
    <xf numFmtId="0" fontId="47" fillId="0" borderId="0" applyNumberFormat="0" applyFill="0">
      <alignment vertical="center"/>
    </xf>
    <xf numFmtId="0" fontId="50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0" fillId="0" borderId="0"/>
    <xf numFmtId="0" fontId="47" fillId="0" borderId="0" applyNumberFormat="0" applyFill="0">
      <alignment vertical="center"/>
    </xf>
    <xf numFmtId="0" fontId="52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0" borderId="0" applyNumberFormat="0" applyFill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0" borderId="0" applyNumberFormat="0" applyFill="0">
      <alignment vertical="center"/>
    </xf>
    <xf numFmtId="0" fontId="48" fillId="23" borderId="0" applyNumberFormat="0" applyBorder="0" applyAlignment="0" applyProtection="0">
      <alignment vertical="center"/>
    </xf>
    <xf numFmtId="0" fontId="50" fillId="0" borderId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7" fillId="0" borderId="0" applyNumberFormat="0" applyFill="0">
      <alignment vertical="center"/>
    </xf>
    <xf numFmtId="0" fontId="48" fillId="26" borderId="0" applyNumberFormat="0" applyBorder="0" applyAlignment="0" applyProtection="0">
      <alignment vertical="center"/>
    </xf>
    <xf numFmtId="0" fontId="50" fillId="0" borderId="0">
      <alignment vertical="center"/>
    </xf>
    <xf numFmtId="0" fontId="47" fillId="0" borderId="0" applyNumberFormat="0" applyFill="0">
      <alignment vertical="center"/>
    </xf>
    <xf numFmtId="0" fontId="48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47" fillId="0" borderId="0" applyNumberFormat="0" applyFill="0">
      <alignment vertical="center"/>
    </xf>
    <xf numFmtId="0" fontId="47" fillId="0" borderId="0" applyNumberFormat="0" applyFill="0">
      <alignment vertical="center"/>
    </xf>
    <xf numFmtId="0" fontId="47" fillId="0" borderId="0" applyNumberFormat="0" applyFill="0">
      <alignment vertical="center"/>
    </xf>
    <xf numFmtId="0" fontId="50" fillId="0" borderId="0">
      <alignment vertical="center"/>
    </xf>
    <xf numFmtId="0" fontId="47" fillId="0" borderId="0" applyNumberFormat="0" applyFill="0">
      <alignment vertical="center"/>
    </xf>
    <xf numFmtId="0" fontId="50" fillId="0" borderId="0"/>
    <xf numFmtId="0" fontId="47" fillId="0" borderId="0" applyNumberFormat="0" applyFill="0">
      <alignment vertical="center"/>
    </xf>
    <xf numFmtId="0" fontId="47" fillId="0" borderId="0" applyNumberFormat="0" applyFill="0">
      <alignment vertical="center"/>
    </xf>
    <xf numFmtId="0" fontId="50" fillId="0" borderId="0"/>
    <xf numFmtId="0" fontId="47" fillId="0" borderId="0" applyNumberFormat="0" applyFill="0">
      <alignment vertical="center"/>
    </xf>
    <xf numFmtId="0" fontId="47" fillId="0" borderId="0" applyNumberFormat="0" applyFill="0">
      <alignment vertical="center"/>
    </xf>
    <xf numFmtId="0" fontId="0" fillId="0" borderId="0"/>
    <xf numFmtId="0" fontId="47" fillId="0" borderId="0" applyNumberFormat="0" applyFill="0">
      <alignment vertical="center"/>
    </xf>
    <xf numFmtId="0" fontId="0" fillId="0" borderId="0"/>
    <xf numFmtId="0" fontId="47" fillId="0" borderId="0" applyNumberFormat="0" applyFill="0">
      <alignment vertical="center"/>
    </xf>
    <xf numFmtId="0" fontId="47" fillId="0" borderId="0" applyNumberFormat="0" applyFill="0">
      <alignment vertical="center"/>
    </xf>
    <xf numFmtId="0" fontId="0" fillId="0" borderId="0"/>
    <xf numFmtId="0" fontId="47" fillId="0" borderId="0" applyNumberFormat="0" applyFill="0">
      <alignment vertical="center"/>
    </xf>
    <xf numFmtId="0" fontId="47" fillId="0" borderId="0" applyNumberFormat="0" applyFill="0">
      <alignment vertical="center"/>
    </xf>
    <xf numFmtId="0" fontId="50" fillId="0" borderId="0">
      <alignment vertical="center"/>
    </xf>
    <xf numFmtId="0" fontId="47" fillId="0" borderId="0" applyNumberFormat="0" applyFill="0">
      <alignment vertical="center"/>
    </xf>
    <xf numFmtId="0" fontId="47" fillId="0" borderId="0" applyNumberFormat="0" applyFill="0">
      <alignment vertical="center"/>
    </xf>
    <xf numFmtId="0" fontId="50" fillId="0" borderId="0">
      <alignment vertical="center"/>
    </xf>
    <xf numFmtId="0" fontId="47" fillId="0" borderId="0" applyNumberFormat="0" applyFill="0">
      <alignment vertical="center"/>
    </xf>
    <xf numFmtId="0" fontId="47" fillId="0" borderId="0" applyNumberFormat="0" applyFill="0">
      <alignment vertical="center"/>
    </xf>
    <xf numFmtId="0" fontId="47" fillId="0" borderId="0" applyNumberFormat="0" applyFill="0">
      <alignment vertical="center"/>
    </xf>
    <xf numFmtId="0" fontId="47" fillId="0" borderId="0" applyNumberFormat="0" applyFill="0">
      <alignment vertical="center"/>
    </xf>
    <xf numFmtId="0" fontId="47" fillId="0" borderId="0" applyNumberFormat="0" applyFill="0">
      <alignment vertical="center"/>
    </xf>
    <xf numFmtId="0" fontId="47" fillId="0" borderId="0" applyNumberFormat="0" applyFill="0">
      <alignment vertical="center"/>
    </xf>
    <xf numFmtId="0" fontId="47" fillId="0" borderId="0" applyNumberFormat="0" applyFill="0">
      <alignment vertical="center"/>
    </xf>
    <xf numFmtId="0" fontId="47" fillId="0" borderId="0" applyNumberFormat="0" applyFill="0">
      <alignment vertical="center"/>
    </xf>
    <xf numFmtId="0" fontId="47" fillId="0" borderId="0" applyNumberFormat="0" applyFill="0">
      <alignment vertical="center"/>
    </xf>
    <xf numFmtId="0" fontId="47" fillId="0" borderId="0" applyNumberFormat="0" applyFill="0">
      <alignment vertical="center"/>
    </xf>
    <xf numFmtId="0" fontId="47" fillId="0" borderId="0" applyNumberFormat="0" applyFill="0">
      <alignment vertical="center"/>
    </xf>
    <xf numFmtId="0" fontId="47" fillId="0" borderId="0" applyNumberFormat="0" applyFill="0">
      <alignment vertical="center"/>
    </xf>
    <xf numFmtId="0" fontId="47" fillId="0" borderId="0" applyNumberFormat="0" applyFill="0">
      <alignment vertical="center"/>
    </xf>
    <xf numFmtId="0" fontId="50" fillId="0" borderId="0">
      <alignment vertical="center"/>
    </xf>
    <xf numFmtId="0" fontId="47" fillId="0" borderId="0" applyNumberFormat="0" applyFill="0">
      <alignment vertical="center"/>
    </xf>
    <xf numFmtId="0" fontId="50" fillId="0" borderId="0">
      <alignment vertical="center"/>
    </xf>
    <xf numFmtId="0" fontId="47" fillId="0" borderId="0" applyNumberFormat="0" applyFill="0">
      <alignment vertical="center"/>
    </xf>
    <xf numFmtId="0" fontId="50" fillId="0" borderId="0">
      <alignment vertical="center"/>
    </xf>
    <xf numFmtId="0" fontId="47" fillId="0" borderId="0" applyNumberFormat="0" applyFill="0">
      <alignment vertical="center"/>
    </xf>
    <xf numFmtId="0" fontId="47" fillId="0" borderId="0" applyNumberFormat="0" applyFill="0">
      <alignment vertical="center"/>
    </xf>
    <xf numFmtId="0" fontId="50" fillId="0" borderId="0">
      <alignment vertical="center"/>
    </xf>
    <xf numFmtId="0" fontId="47" fillId="0" borderId="0" applyNumberFormat="0" applyFill="0">
      <alignment vertical="center"/>
    </xf>
    <xf numFmtId="0" fontId="47" fillId="0" borderId="0" applyNumberFormat="0" applyFill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>
      <alignment vertical="center"/>
    </xf>
    <xf numFmtId="0" fontId="0" fillId="0" borderId="0"/>
    <xf numFmtId="0" fontId="0" fillId="0" borderId="0"/>
    <xf numFmtId="0" fontId="5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>
      <alignment vertical="center"/>
    </xf>
    <xf numFmtId="0" fontId="0" fillId="0" borderId="0"/>
    <xf numFmtId="0" fontId="50" fillId="0" borderId="0"/>
    <xf numFmtId="0" fontId="0" fillId="0" borderId="0"/>
    <xf numFmtId="0" fontId="5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/>
    <xf numFmtId="0" fontId="50" fillId="0" borderId="0">
      <alignment vertical="center"/>
    </xf>
    <xf numFmtId="0" fontId="0" fillId="0" borderId="0"/>
    <xf numFmtId="0" fontId="0" fillId="0" borderId="0"/>
    <xf numFmtId="0" fontId="0" fillId="0" borderId="0"/>
    <xf numFmtId="0" fontId="5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>
      <alignment vertical="center"/>
    </xf>
    <xf numFmtId="0" fontId="0" fillId="0" borderId="0"/>
    <xf numFmtId="0" fontId="50" fillId="0" borderId="0">
      <alignment vertical="center"/>
    </xf>
    <xf numFmtId="0" fontId="0" fillId="0" borderId="0"/>
    <xf numFmtId="0" fontId="50" fillId="0" borderId="0">
      <alignment vertical="center"/>
    </xf>
    <xf numFmtId="0" fontId="0" fillId="0" borderId="0"/>
    <xf numFmtId="0" fontId="50" fillId="0" borderId="0">
      <alignment vertical="center"/>
    </xf>
    <xf numFmtId="0" fontId="0" fillId="0" borderId="0"/>
    <xf numFmtId="0" fontId="50" fillId="0" borderId="0">
      <alignment vertical="center"/>
    </xf>
    <xf numFmtId="0" fontId="0" fillId="0" borderId="0"/>
    <xf numFmtId="0" fontId="50" fillId="0" borderId="0">
      <alignment vertical="center"/>
    </xf>
    <xf numFmtId="0" fontId="0" fillId="0" borderId="0"/>
    <xf numFmtId="0" fontId="50" fillId="0" borderId="0">
      <alignment vertical="center"/>
    </xf>
    <xf numFmtId="0" fontId="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</cellStyleXfs>
  <cellXfs count="20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299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14" fontId="2" fillId="0" borderId="4" xfId="136" applyNumberFormat="1" applyFont="1" applyBorder="1" applyAlignment="1">
      <alignment horizontal="center"/>
    </xf>
    <xf numFmtId="0" fontId="3" fillId="0" borderId="4" xfId="299" applyFont="1" applyBorder="1" applyAlignment="1">
      <alignment horizontal="center" vertical="center" wrapText="1"/>
    </xf>
    <xf numFmtId="14" fontId="2" fillId="0" borderId="6" xfId="136" applyNumberFormat="1" applyFont="1" applyBorder="1" applyAlignment="1">
      <alignment horizontal="center"/>
    </xf>
    <xf numFmtId="0" fontId="3" fillId="0" borderId="6" xfId="299" applyFont="1" applyBorder="1" applyAlignment="1">
      <alignment horizontal="center" vertical="center" wrapText="1"/>
    </xf>
    <xf numFmtId="14" fontId="2" fillId="0" borderId="3" xfId="136" applyNumberFormat="1" applyFont="1" applyBorder="1" applyAlignment="1">
      <alignment horizontal="center"/>
    </xf>
    <xf numFmtId="0" fontId="3" fillId="0" borderId="3" xfId="299" applyFont="1" applyBorder="1" applyAlignment="1">
      <alignment horizontal="center" vertical="center"/>
    </xf>
    <xf numFmtId="0" fontId="3" fillId="0" borderId="3" xfId="91" applyFont="1" applyBorder="1" applyAlignment="1">
      <alignment horizontal="center" vertical="center" wrapText="1"/>
    </xf>
    <xf numFmtId="0" fontId="3" fillId="0" borderId="3" xfId="299" applyFont="1" applyBorder="1" applyAlignment="1">
      <alignment vertical="center" wrapText="1"/>
    </xf>
    <xf numFmtId="0" fontId="4" fillId="0" borderId="0" xfId="0" applyFont="1"/>
    <xf numFmtId="0" fontId="2" fillId="0" borderId="0" xfId="0" applyFont="1" applyBorder="1" applyAlignment="1">
      <alignment horizontal="center" vertical="center" wrapText="1"/>
    </xf>
    <xf numFmtId="176" fontId="3" fillId="0" borderId="3" xfId="15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186" applyFont="1" applyAlignment="1">
      <alignment horizontal="center" vertical="center"/>
    </xf>
    <xf numFmtId="0" fontId="8" fillId="0" borderId="0" xfId="176" applyFont="1" applyFill="1"/>
    <xf numFmtId="0" fontId="9" fillId="0" borderId="3" xfId="186" applyFont="1" applyBorder="1" applyAlignment="1">
      <alignment horizontal="center" vertical="center" wrapText="1"/>
    </xf>
    <xf numFmtId="0" fontId="10" fillId="0" borderId="3" xfId="186" applyFont="1" applyBorder="1" applyAlignment="1">
      <alignment horizontal="center" vertical="center" wrapText="1"/>
    </xf>
    <xf numFmtId="0" fontId="11" fillId="0" borderId="3" xfId="186" applyFont="1" applyBorder="1" applyAlignment="1">
      <alignment horizontal="center" vertical="center" wrapText="1"/>
    </xf>
    <xf numFmtId="0" fontId="8" fillId="0" borderId="3" xfId="186" applyFont="1" applyBorder="1" applyAlignment="1">
      <alignment horizontal="center" vertical="center" wrapText="1"/>
    </xf>
    <xf numFmtId="0" fontId="8" fillId="0" borderId="3" xfId="299" applyFont="1" applyBorder="1" applyAlignment="1">
      <alignment horizontal="center" vertical="center" wrapText="1"/>
    </xf>
    <xf numFmtId="0" fontId="12" fillId="0" borderId="3" xfId="186" applyFont="1" applyFill="1" applyBorder="1" applyAlignment="1">
      <alignment horizontal="center"/>
    </xf>
    <xf numFmtId="0" fontId="13" fillId="0" borderId="3" xfId="186" applyFont="1" applyBorder="1" applyAlignment="1">
      <alignment horizontal="center" vertical="center" wrapText="1"/>
    </xf>
    <xf numFmtId="0" fontId="8" fillId="0" borderId="4" xfId="186" applyFont="1" applyBorder="1" applyAlignment="1">
      <alignment horizontal="center" vertical="center" wrapText="1"/>
    </xf>
    <xf numFmtId="58" fontId="8" fillId="0" borderId="4" xfId="186" applyNumberFormat="1" applyFont="1" applyBorder="1" applyAlignment="1">
      <alignment horizontal="center" vertical="center" wrapText="1"/>
    </xf>
    <xf numFmtId="0" fontId="8" fillId="0" borderId="5" xfId="186" applyFont="1" applyBorder="1" applyAlignment="1">
      <alignment horizontal="center" vertical="center" wrapText="1"/>
    </xf>
    <xf numFmtId="58" fontId="8" fillId="0" borderId="5" xfId="186" applyNumberFormat="1" applyFont="1" applyBorder="1" applyAlignment="1">
      <alignment horizontal="center" vertical="center" wrapText="1"/>
    </xf>
    <xf numFmtId="0" fontId="14" fillId="0" borderId="0" xfId="0" applyFont="1"/>
    <xf numFmtId="0" fontId="8" fillId="0" borderId="6" xfId="186" applyFont="1" applyBorder="1" applyAlignment="1">
      <alignment horizontal="center" vertical="center" wrapText="1"/>
    </xf>
    <xf numFmtId="58" fontId="8" fillId="0" borderId="6" xfId="186" applyNumberFormat="1" applyFont="1" applyBorder="1" applyAlignment="1">
      <alignment horizontal="center" vertical="center" wrapText="1"/>
    </xf>
    <xf numFmtId="0" fontId="8" fillId="0" borderId="3" xfId="186" applyFont="1" applyBorder="1" applyAlignment="1">
      <alignment vertical="center" wrapText="1"/>
    </xf>
    <xf numFmtId="58" fontId="8" fillId="0" borderId="3" xfId="186" applyNumberFormat="1" applyFont="1" applyBorder="1" applyAlignment="1">
      <alignment vertical="center" wrapText="1"/>
    </xf>
    <xf numFmtId="49" fontId="12" fillId="0" borderId="4" xfId="83" applyNumberFormat="1" applyFont="1" applyFill="1" applyBorder="1" applyAlignment="1">
      <alignment horizontal="center" vertical="center" wrapText="1"/>
    </xf>
    <xf numFmtId="49" fontId="12" fillId="0" borderId="5" xfId="83" applyNumberFormat="1" applyFont="1" applyFill="1" applyBorder="1" applyAlignment="1">
      <alignment horizontal="center" vertical="center" wrapText="1"/>
    </xf>
    <xf numFmtId="49" fontId="12" fillId="0" borderId="6" xfId="83" applyNumberFormat="1" applyFont="1" applyFill="1" applyBorder="1" applyAlignment="1">
      <alignment horizontal="center" vertical="center" wrapText="1"/>
    </xf>
    <xf numFmtId="49" fontId="8" fillId="2" borderId="4" xfId="83" applyNumberFormat="1" applyFont="1" applyFill="1" applyBorder="1" applyAlignment="1">
      <alignment horizontal="center" vertical="center" wrapText="1"/>
    </xf>
    <xf numFmtId="49" fontId="8" fillId="2" borderId="6" xfId="83" applyNumberFormat="1" applyFont="1" applyFill="1" applyBorder="1" applyAlignment="1">
      <alignment horizontal="center" vertical="center" wrapText="1"/>
    </xf>
    <xf numFmtId="49" fontId="8" fillId="2" borderId="5" xfId="83" applyNumberFormat="1" applyFont="1" applyFill="1" applyBorder="1" applyAlignment="1">
      <alignment horizontal="center" vertical="center" wrapText="1"/>
    </xf>
    <xf numFmtId="58" fontId="8" fillId="0" borderId="3" xfId="186" applyNumberFormat="1" applyFont="1" applyBorder="1" applyAlignment="1">
      <alignment horizontal="center" vertical="center" wrapText="1"/>
    </xf>
    <xf numFmtId="0" fontId="15" fillId="0" borderId="3" xfId="186" applyFont="1" applyBorder="1" applyAlignment="1">
      <alignment horizontal="center" vertical="center" wrapText="1"/>
    </xf>
    <xf numFmtId="0" fontId="15" fillId="0" borderId="7" xfId="186" applyFont="1" applyBorder="1" applyAlignment="1">
      <alignment horizontal="center" vertical="center" wrapText="1"/>
    </xf>
    <xf numFmtId="0" fontId="15" fillId="0" borderId="8" xfId="186" applyFont="1" applyBorder="1" applyAlignment="1">
      <alignment horizontal="center" vertical="center" wrapText="1"/>
    </xf>
    <xf numFmtId="0" fontId="15" fillId="0" borderId="3" xfId="299" applyFont="1" applyBorder="1" applyAlignment="1">
      <alignment horizontal="center" vertical="center" wrapText="1"/>
    </xf>
    <xf numFmtId="0" fontId="16" fillId="0" borderId="3" xfId="186" applyFont="1" applyFill="1" applyBorder="1" applyAlignment="1">
      <alignment horizontal="center"/>
    </xf>
    <xf numFmtId="0" fontId="11" fillId="0" borderId="3" xfId="186" applyFont="1" applyBorder="1" applyAlignment="1">
      <alignment horizontal="center" vertical="center"/>
    </xf>
    <xf numFmtId="0" fontId="17" fillId="0" borderId="3" xfId="186" applyFont="1" applyBorder="1" applyAlignment="1">
      <alignment horizontal="center" vertical="center"/>
    </xf>
    <xf numFmtId="0" fontId="18" fillId="0" borderId="3" xfId="186" applyFont="1" applyBorder="1" applyAlignment="1">
      <alignment horizontal="center" vertical="center" wrapText="1"/>
    </xf>
    <xf numFmtId="0" fontId="15" fillId="0" borderId="9" xfId="186" applyFont="1" applyBorder="1" applyAlignment="1">
      <alignment horizontal="center" vertical="center" wrapText="1"/>
    </xf>
    <xf numFmtId="0" fontId="15" fillId="0" borderId="3" xfId="186" applyFont="1" applyBorder="1" applyAlignment="1">
      <alignment vertical="center" wrapText="1"/>
    </xf>
    <xf numFmtId="0" fontId="8" fillId="0" borderId="3" xfId="186" applyFont="1" applyBorder="1" applyAlignment="1">
      <alignment vertical="center"/>
    </xf>
    <xf numFmtId="0" fontId="18" fillId="0" borderId="3" xfId="186" applyFont="1" applyBorder="1" applyAlignment="1">
      <alignment vertical="center" wrapText="1"/>
    </xf>
    <xf numFmtId="0" fontId="18" fillId="0" borderId="3" xfId="186" applyFont="1" applyBorder="1" applyAlignment="1">
      <alignment vertical="center"/>
    </xf>
    <xf numFmtId="58" fontId="18" fillId="0" borderId="3" xfId="186" applyNumberFormat="1" applyFont="1" applyBorder="1" applyAlignment="1">
      <alignment vertical="center" wrapText="1"/>
    </xf>
    <xf numFmtId="0" fontId="8" fillId="0" borderId="3" xfId="186" applyFont="1" applyBorder="1" applyAlignment="1">
      <alignment horizontal="center" vertical="center"/>
    </xf>
    <xf numFmtId="0" fontId="18" fillId="0" borderId="3" xfId="186" applyFont="1" applyBorder="1" applyAlignment="1">
      <alignment horizontal="center" vertical="center"/>
    </xf>
    <xf numFmtId="58" fontId="18" fillId="0" borderId="3" xfId="186" applyNumberFormat="1" applyFont="1" applyBorder="1" applyAlignment="1">
      <alignment horizontal="center" vertical="center" wrapText="1"/>
    </xf>
    <xf numFmtId="0" fontId="19" fillId="0" borderId="3" xfId="186" applyFont="1" applyFill="1" applyBorder="1" applyAlignment="1">
      <alignment horizontal="center"/>
    </xf>
    <xf numFmtId="0" fontId="20" fillId="0" borderId="3" xfId="186" applyFont="1" applyFill="1" applyBorder="1" applyAlignment="1">
      <alignment horizontal="center"/>
    </xf>
    <xf numFmtId="0" fontId="17" fillId="0" borderId="3" xfId="186" applyFont="1" applyBorder="1" applyAlignment="1">
      <alignment horizontal="center" vertical="center" wrapText="1"/>
    </xf>
    <xf numFmtId="0" fontId="21" fillId="0" borderId="3" xfId="186" applyFont="1" applyFill="1" applyBorder="1" applyAlignment="1">
      <alignment horizontal="center"/>
    </xf>
    <xf numFmtId="0" fontId="21" fillId="0" borderId="3" xfId="186" applyFont="1" applyFill="1" applyBorder="1" applyAlignment="1"/>
    <xf numFmtId="0" fontId="7" fillId="0" borderId="3" xfId="186" applyFont="1" applyFill="1" applyBorder="1" applyAlignment="1"/>
    <xf numFmtId="0" fontId="22" fillId="0" borderId="3" xfId="186" applyFont="1" applyBorder="1" applyAlignment="1">
      <alignment horizontal="center" vertical="center" wrapText="1"/>
    </xf>
    <xf numFmtId="58" fontId="17" fillId="0" borderId="3" xfId="186" applyNumberFormat="1" applyFont="1" applyBorder="1" applyAlignment="1">
      <alignment horizontal="center" vertical="center"/>
    </xf>
    <xf numFmtId="0" fontId="0" fillId="0" borderId="0" xfId="0" applyAlignment="1">
      <alignment shrinkToFit="1"/>
    </xf>
    <xf numFmtId="0" fontId="0" fillId="0" borderId="0" xfId="0" applyAlignment="1"/>
    <xf numFmtId="0" fontId="23" fillId="0" borderId="0" xfId="0" applyFont="1"/>
    <xf numFmtId="0" fontId="24" fillId="0" borderId="0" xfId="178" applyFont="1" applyFill="1" applyAlignment="1">
      <alignment horizontal="center" wrapText="1"/>
    </xf>
    <xf numFmtId="0" fontId="24" fillId="0" borderId="3" xfId="91" applyFont="1" applyBorder="1" applyAlignment="1">
      <alignment horizontal="center" vertical="center" wrapText="1"/>
    </xf>
    <xf numFmtId="0" fontId="24" fillId="0" borderId="3" xfId="88" applyFont="1" applyBorder="1" applyAlignment="1">
      <alignment horizontal="center" vertical="center" wrapText="1"/>
    </xf>
    <xf numFmtId="0" fontId="24" fillId="0" borderId="7" xfId="91" applyFont="1" applyBorder="1" applyAlignment="1">
      <alignment horizontal="center" vertical="center" wrapText="1"/>
    </xf>
    <xf numFmtId="0" fontId="24" fillId="0" borderId="8" xfId="91" applyFont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0" fontId="24" fillId="0" borderId="9" xfId="91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77" fontId="25" fillId="0" borderId="0" xfId="0" applyNumberFormat="1" applyFont="1" applyFill="1" applyAlignment="1">
      <alignment horizontal="left" vertical="center" shrinkToFit="1"/>
    </xf>
    <xf numFmtId="178" fontId="25" fillId="0" borderId="0" xfId="0" applyNumberFormat="1" applyFont="1" applyFill="1" applyAlignment="1">
      <alignment horizontal="left" vertical="center" shrinkToFit="1"/>
    </xf>
    <xf numFmtId="0" fontId="0" fillId="0" borderId="0" xfId="0" applyFill="1" applyAlignment="1">
      <alignment shrinkToFit="1"/>
    </xf>
    <xf numFmtId="177" fontId="0" fillId="0" borderId="0" xfId="0" applyNumberFormat="1" applyFill="1" applyAlignment="1">
      <alignment shrinkToFit="1"/>
    </xf>
    <xf numFmtId="178" fontId="0" fillId="0" borderId="0" xfId="0" applyNumberFormat="1" applyFill="1" applyAlignment="1">
      <alignment shrinkToFit="1"/>
    </xf>
    <xf numFmtId="0" fontId="25" fillId="0" borderId="0" xfId="0" applyFont="1" applyFill="1" applyAlignment="1">
      <alignment horizontal="left" vertical="top" shrinkToFit="1"/>
    </xf>
    <xf numFmtId="0" fontId="0" fillId="0" borderId="0" xfId="0" applyFill="1" applyAlignment="1"/>
    <xf numFmtId="177" fontId="25" fillId="0" borderId="0" xfId="0" applyNumberFormat="1" applyFont="1" applyFill="1" applyAlignment="1">
      <alignment horizontal="left" vertical="top" shrinkToFit="1"/>
    </xf>
    <xf numFmtId="178" fontId="25" fillId="0" borderId="0" xfId="0" applyNumberFormat="1" applyFont="1" applyFill="1" applyAlignment="1">
      <alignment horizontal="left" vertical="top" shrinkToFit="1"/>
    </xf>
    <xf numFmtId="0" fontId="0" fillId="0" borderId="0" xfId="0" applyFill="1" applyAlignment="1">
      <alignment horizontal="left" shrinkToFit="1"/>
    </xf>
    <xf numFmtId="177" fontId="0" fillId="0" borderId="0" xfId="0" applyNumberFormat="1" applyFill="1" applyAlignment="1">
      <alignment horizontal="left" shrinkToFit="1"/>
    </xf>
    <xf numFmtId="178" fontId="0" fillId="0" borderId="0" xfId="0" applyNumberFormat="1" applyFill="1" applyAlignment="1">
      <alignment horizontal="left" shrinkToFit="1"/>
    </xf>
    <xf numFmtId="0" fontId="23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8" fillId="0" borderId="0" xfId="0" applyFont="1" applyAlignment="1">
      <alignment horizontal="center" vertical="center" wrapText="1" shrinkToFit="1"/>
    </xf>
    <xf numFmtId="0" fontId="29" fillId="0" borderId="0" xfId="0" applyFont="1" applyAlignment="1">
      <alignment horizontal="center" vertical="center" wrapText="1" shrinkToFit="1"/>
    </xf>
    <xf numFmtId="0" fontId="28" fillId="0" borderId="0" xfId="0" applyFont="1" applyAlignment="1">
      <alignment shrinkToFit="1"/>
    </xf>
    <xf numFmtId="0" fontId="27" fillId="0" borderId="0" xfId="0" applyFont="1" applyAlignment="1">
      <alignment shrinkToFit="1"/>
    </xf>
    <xf numFmtId="0" fontId="23" fillId="0" borderId="0" xfId="0" applyFont="1" applyAlignment="1">
      <alignment shrinkToFit="1"/>
    </xf>
    <xf numFmtId="0" fontId="23" fillId="0" borderId="0" xfId="0" applyFont="1" applyAlignment="1">
      <alignment shrinkToFit="1"/>
    </xf>
    <xf numFmtId="0" fontId="23" fillId="0" borderId="0" xfId="0" applyFont="1" applyAlignment="1">
      <alignment horizontal="left" vertical="center" shrinkToFit="1"/>
    </xf>
    <xf numFmtId="0" fontId="23" fillId="0" borderId="0" xfId="0" applyFont="1" applyAlignment="1">
      <alignment horizontal="left" vertical="top" shrinkToFit="1"/>
    </xf>
    <xf numFmtId="0" fontId="30" fillId="0" borderId="0" xfId="0" applyFont="1" applyAlignment="1">
      <alignment shrinkToFit="1"/>
    </xf>
    <xf numFmtId="0" fontId="31" fillId="0" borderId="0" xfId="0" applyFont="1" applyAlignment="1">
      <alignment horizontal="center" shrinkToFit="1"/>
    </xf>
    <xf numFmtId="0" fontId="30" fillId="0" borderId="0" xfId="0" applyFont="1" applyAlignment="1">
      <alignment horizontal="center" shrinkToFit="1"/>
    </xf>
    <xf numFmtId="177" fontId="30" fillId="0" borderId="0" xfId="0" applyNumberFormat="1" applyFont="1" applyAlignment="1">
      <alignment horizontal="center" shrinkToFit="1"/>
    </xf>
    <xf numFmtId="178" fontId="30" fillId="0" borderId="0" xfId="0" applyNumberFormat="1" applyFont="1" applyAlignment="1">
      <alignment horizontal="center" shrinkToFit="1"/>
    </xf>
    <xf numFmtId="0" fontId="30" fillId="0" borderId="0" xfId="0" applyFont="1" applyFill="1" applyAlignment="1">
      <alignment horizontal="center" shrinkToFit="1"/>
    </xf>
    <xf numFmtId="177" fontId="30" fillId="0" borderId="0" xfId="0" applyNumberFormat="1" applyFont="1" applyFill="1" applyAlignment="1">
      <alignment horizontal="center" shrinkToFit="1"/>
    </xf>
    <xf numFmtId="178" fontId="30" fillId="0" borderId="0" xfId="0" applyNumberFormat="1" applyFont="1" applyFill="1" applyAlignment="1">
      <alignment horizontal="center" shrinkToFit="1"/>
    </xf>
    <xf numFmtId="0" fontId="32" fillId="0" borderId="10" xfId="0" applyFont="1" applyFill="1" applyBorder="1" applyAlignment="1">
      <alignment horizontal="center" vertical="center" shrinkToFit="1"/>
    </xf>
    <xf numFmtId="0" fontId="33" fillId="0" borderId="10" xfId="0" applyFont="1" applyFill="1" applyBorder="1" applyAlignment="1">
      <alignment horizontal="center" vertical="center" shrinkToFit="1"/>
    </xf>
    <xf numFmtId="0" fontId="34" fillId="0" borderId="3" xfId="0" applyFont="1" applyFill="1" applyBorder="1" applyAlignment="1">
      <alignment vertical="center" shrinkToFit="1"/>
    </xf>
    <xf numFmtId="0" fontId="34" fillId="0" borderId="7" xfId="0" applyFont="1" applyFill="1" applyBorder="1" applyAlignment="1">
      <alignment horizontal="center" vertical="center" shrinkToFit="1"/>
    </xf>
    <xf numFmtId="0" fontId="34" fillId="0" borderId="8" xfId="0" applyFont="1" applyFill="1" applyBorder="1" applyAlignment="1">
      <alignment horizontal="center" vertical="center" shrinkToFit="1"/>
    </xf>
    <xf numFmtId="0" fontId="35" fillId="0" borderId="3" xfId="0" applyFont="1" applyFill="1" applyBorder="1" applyAlignment="1">
      <alignment horizontal="center" vertical="center" wrapText="1" shrinkToFit="1"/>
    </xf>
    <xf numFmtId="177" fontId="35" fillId="0" borderId="3" xfId="0" applyNumberFormat="1" applyFont="1" applyFill="1" applyBorder="1" applyAlignment="1">
      <alignment horizontal="center" vertical="center" wrapText="1" shrinkToFit="1"/>
    </xf>
    <xf numFmtId="0" fontId="36" fillId="0" borderId="3" xfId="150" applyFont="1" applyFill="1" applyBorder="1" applyAlignment="1" applyProtection="1">
      <alignment vertical="top" wrapText="1"/>
    </xf>
    <xf numFmtId="14" fontId="36" fillId="0" borderId="3" xfId="134" applyNumberFormat="1" applyFont="1" applyFill="1" applyBorder="1" applyAlignment="1">
      <alignment horizontal="left"/>
    </xf>
    <xf numFmtId="14" fontId="36" fillId="0" borderId="3" xfId="134" applyNumberFormat="1" applyFont="1" applyFill="1" applyBorder="1" applyAlignment="1">
      <alignment horizontal="left" vertical="center"/>
    </xf>
    <xf numFmtId="0" fontId="36" fillId="0" borderId="3" xfId="0" applyFont="1" applyFill="1" applyBorder="1" applyAlignment="1">
      <alignment horizontal="center" shrinkToFit="1"/>
    </xf>
    <xf numFmtId="179" fontId="36" fillId="0" borderId="3" xfId="0" applyNumberFormat="1" applyFont="1" applyFill="1" applyBorder="1" applyAlignment="1">
      <alignment horizontal="center" shrinkToFit="1"/>
    </xf>
    <xf numFmtId="177" fontId="36" fillId="0" borderId="3" xfId="0" applyNumberFormat="1" applyFont="1" applyFill="1" applyBorder="1" applyAlignment="1">
      <alignment horizontal="center" shrinkToFit="1"/>
    </xf>
    <xf numFmtId="14" fontId="36" fillId="0" borderId="3" xfId="0" applyNumberFormat="1" applyFont="1" applyFill="1" applyBorder="1" applyAlignment="1">
      <alignment horizontal="left" vertical="center"/>
    </xf>
    <xf numFmtId="0" fontId="37" fillId="0" borderId="3" xfId="299" applyFont="1" applyBorder="1" applyAlignment="1">
      <alignment horizontal="center" vertical="center" wrapText="1"/>
    </xf>
    <xf numFmtId="14" fontId="36" fillId="0" borderId="3" xfId="0" applyNumberFormat="1" applyFont="1" applyFill="1" applyBorder="1" applyAlignment="1">
      <alignment horizontal="left"/>
    </xf>
    <xf numFmtId="0" fontId="36" fillId="0" borderId="3" xfId="299" applyFont="1" applyFill="1" applyBorder="1" applyAlignment="1">
      <alignment vertical="center" wrapText="1"/>
    </xf>
    <xf numFmtId="14" fontId="36" fillId="0" borderId="3" xfId="88" applyNumberFormat="1" applyFont="1" applyFill="1" applyBorder="1" applyAlignment="1">
      <alignment horizontal="left" vertical="center" wrapText="1"/>
    </xf>
    <xf numFmtId="179" fontId="36" fillId="0" borderId="3" xfId="299" applyNumberFormat="1" applyFont="1" applyFill="1" applyBorder="1" applyAlignment="1">
      <alignment horizontal="center" vertical="center" wrapText="1"/>
    </xf>
    <xf numFmtId="0" fontId="36" fillId="0" borderId="3" xfId="299" applyFont="1" applyFill="1" applyBorder="1" applyAlignment="1">
      <alignment horizontal="center" vertical="center" wrapText="1"/>
    </xf>
    <xf numFmtId="14" fontId="36" fillId="0" borderId="3" xfId="150" applyNumberFormat="1" applyFont="1" applyFill="1" applyBorder="1" applyAlignment="1" applyProtection="1">
      <alignment horizontal="left"/>
    </xf>
    <xf numFmtId="0" fontId="36" fillId="0" borderId="3" xfId="91" applyFont="1" applyBorder="1" applyAlignment="1">
      <alignment vertical="center" wrapText="1"/>
    </xf>
    <xf numFmtId="0" fontId="36" fillId="0" borderId="3" xfId="0" applyNumberFormat="1" applyFont="1" applyFill="1" applyBorder="1" applyAlignment="1">
      <alignment horizontal="center" shrinkToFit="1"/>
    </xf>
    <xf numFmtId="0" fontId="36" fillId="0" borderId="3" xfId="150" applyFont="1" applyFill="1" applyBorder="1" applyAlignment="1" applyProtection="1">
      <alignment vertical="center" wrapText="1"/>
    </xf>
    <xf numFmtId="0" fontId="36" fillId="0" borderId="3" xfId="209" applyFont="1" applyFill="1" applyBorder="1" applyAlignment="1" applyProtection="1">
      <alignment vertical="center" wrapText="1"/>
    </xf>
    <xf numFmtId="14" fontId="36" fillId="0" borderId="3" xfId="0" applyNumberFormat="1" applyFont="1" applyFill="1" applyBorder="1" applyAlignment="1">
      <alignment horizontal="left" shrinkToFit="1"/>
    </xf>
    <xf numFmtId="0" fontId="38" fillId="0" borderId="3" xfId="209" applyFont="1" applyFill="1" applyBorder="1" applyAlignment="1" applyProtection="1">
      <alignment vertical="center" wrapText="1"/>
    </xf>
    <xf numFmtId="0" fontId="38" fillId="0" borderId="3" xfId="150" applyFont="1" applyFill="1" applyBorder="1" applyAlignment="1" applyProtection="1">
      <alignment horizontal="left"/>
    </xf>
    <xf numFmtId="0" fontId="38" fillId="0" borderId="3" xfId="0" applyFont="1" applyFill="1" applyBorder="1" applyAlignment="1">
      <alignment horizontal="left" shrinkToFit="1"/>
    </xf>
    <xf numFmtId="0" fontId="38" fillId="0" borderId="3" xfId="0" applyFont="1" applyFill="1" applyBorder="1" applyAlignment="1">
      <alignment horizontal="center" shrinkToFit="1"/>
    </xf>
    <xf numFmtId="0" fontId="39" fillId="0" borderId="3" xfId="0" applyFont="1" applyFill="1" applyBorder="1" applyAlignment="1">
      <alignment horizontal="center" shrinkToFit="1"/>
    </xf>
    <xf numFmtId="0" fontId="38" fillId="0" borderId="3" xfId="0" applyNumberFormat="1" applyFont="1" applyFill="1" applyBorder="1" applyAlignment="1">
      <alignment horizontal="center" shrinkToFit="1"/>
    </xf>
    <xf numFmtId="177" fontId="40" fillId="0" borderId="3" xfId="0" applyNumberFormat="1" applyFont="1" applyFill="1" applyBorder="1" applyAlignment="1">
      <alignment horizontal="center" shrinkToFit="1"/>
    </xf>
    <xf numFmtId="0" fontId="41" fillId="0" borderId="3" xfId="0" applyFont="1" applyFill="1" applyBorder="1" applyAlignment="1">
      <alignment horizontal="center" shrinkToFit="1"/>
    </xf>
    <xf numFmtId="177" fontId="42" fillId="0" borderId="3" xfId="0" applyNumberFormat="1" applyFont="1" applyFill="1" applyBorder="1" applyAlignment="1">
      <alignment horizontal="center" shrinkToFit="1"/>
    </xf>
    <xf numFmtId="177" fontId="41" fillId="0" borderId="3" xfId="0" applyNumberFormat="1" applyFont="1" applyFill="1" applyBorder="1" applyAlignment="1">
      <alignment horizontal="center" shrinkToFi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top" wrapText="1"/>
    </xf>
    <xf numFmtId="0" fontId="43" fillId="0" borderId="0" xfId="0" applyFont="1"/>
    <xf numFmtId="0" fontId="4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1" fillId="0" borderId="0" xfId="0" applyFont="1"/>
    <xf numFmtId="0" fontId="42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11" xfId="0" applyFont="1" applyFill="1" applyBorder="1" applyAlignment="1">
      <alignment horizontal="left"/>
    </xf>
    <xf numFmtId="0" fontId="41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41" fillId="0" borderId="0" xfId="0" applyFont="1" applyAlignment="1"/>
    <xf numFmtId="177" fontId="41" fillId="0" borderId="0" xfId="0" applyNumberFormat="1" applyFont="1" applyAlignment="1">
      <alignment horizontal="center"/>
    </xf>
    <xf numFmtId="178" fontId="32" fillId="0" borderId="10" xfId="0" applyNumberFormat="1" applyFont="1" applyFill="1" applyBorder="1" applyAlignment="1">
      <alignment horizontal="center" vertical="center" shrinkToFit="1"/>
    </xf>
    <xf numFmtId="178" fontId="34" fillId="0" borderId="8" xfId="0" applyNumberFormat="1" applyFont="1" applyFill="1" applyBorder="1" applyAlignment="1">
      <alignment horizontal="center" vertical="center" shrinkToFit="1"/>
    </xf>
    <xf numFmtId="178" fontId="34" fillId="0" borderId="9" xfId="0" applyNumberFormat="1" applyFont="1" applyFill="1" applyBorder="1" applyAlignment="1">
      <alignment horizontal="center" vertical="center" shrinkToFit="1"/>
    </xf>
    <xf numFmtId="178" fontId="35" fillId="0" borderId="3" xfId="0" applyNumberFormat="1" applyFont="1" applyFill="1" applyBorder="1" applyAlignment="1">
      <alignment horizontal="center" vertical="center" wrapText="1" shrinkToFit="1"/>
    </xf>
    <xf numFmtId="178" fontId="36" fillId="0" borderId="3" xfId="0" applyNumberFormat="1" applyFont="1" applyFill="1" applyBorder="1" applyAlignment="1">
      <alignment horizontal="center" shrinkToFit="1"/>
    </xf>
    <xf numFmtId="179" fontId="40" fillId="0" borderId="3" xfId="0" applyNumberFormat="1" applyFont="1" applyFill="1" applyBorder="1" applyAlignment="1">
      <alignment horizontal="center" shrinkToFit="1"/>
    </xf>
    <xf numFmtId="0" fontId="40" fillId="0" borderId="3" xfId="0" applyFont="1" applyFill="1" applyBorder="1" applyAlignment="1">
      <alignment horizontal="center" shrinkToFit="1"/>
    </xf>
    <xf numFmtId="178" fontId="40" fillId="0" borderId="3" xfId="0" applyNumberFormat="1" applyFont="1" applyFill="1" applyBorder="1" applyAlignment="1">
      <alignment horizontal="center" shrinkToFit="1"/>
    </xf>
    <xf numFmtId="0" fontId="45" fillId="0" borderId="3" xfId="0" applyFont="1" applyFill="1" applyBorder="1" applyAlignment="1">
      <alignment horizontal="center" shrinkToFit="1"/>
    </xf>
    <xf numFmtId="179" fontId="42" fillId="0" borderId="3" xfId="0" applyNumberFormat="1" applyFont="1" applyFill="1" applyBorder="1" applyAlignment="1">
      <alignment horizontal="center" shrinkToFit="1"/>
    </xf>
    <xf numFmtId="177" fontId="39" fillId="0" borderId="3" xfId="0" applyNumberFormat="1" applyFont="1" applyFill="1" applyBorder="1" applyAlignment="1">
      <alignment horizontal="center" shrinkToFit="1"/>
    </xf>
    <xf numFmtId="179" fontId="39" fillId="0" borderId="3" xfId="0" applyNumberFormat="1" applyFont="1" applyFill="1" applyBorder="1" applyAlignment="1">
      <alignment horizontal="center" shrinkToFit="1"/>
    </xf>
    <xf numFmtId="0" fontId="43" fillId="0" borderId="0" xfId="0" applyFont="1" applyFill="1" applyAlignment="1">
      <alignment horizontal="center"/>
    </xf>
    <xf numFmtId="178" fontId="43" fillId="0" borderId="0" xfId="0" applyNumberFormat="1" applyFont="1" applyFill="1" applyAlignment="1">
      <alignment horizontal="center"/>
    </xf>
    <xf numFmtId="178" fontId="41" fillId="0" borderId="0" xfId="0" applyNumberFormat="1" applyFont="1" applyAlignment="1">
      <alignment horizontal="center"/>
    </xf>
    <xf numFmtId="177" fontId="41" fillId="0" borderId="0" xfId="0" applyNumberFormat="1" applyFont="1" applyFill="1" applyAlignment="1">
      <alignment horizontal="center"/>
    </xf>
    <xf numFmtId="178" fontId="41" fillId="0" borderId="0" xfId="0" applyNumberFormat="1" applyFont="1" applyFill="1" applyAlignment="1">
      <alignment horizontal="center"/>
    </xf>
    <xf numFmtId="0" fontId="36" fillId="0" borderId="3" xfId="0" applyFont="1" applyFill="1" applyBorder="1" applyAlignment="1">
      <alignment vertical="center" wrapText="1" shrinkToFit="1"/>
    </xf>
    <xf numFmtId="177" fontId="23" fillId="0" borderId="0" xfId="0" applyNumberFormat="1" applyFont="1" applyAlignment="1">
      <alignment vertical="center" wrapText="1" shrinkToFit="1"/>
    </xf>
    <xf numFmtId="177" fontId="27" fillId="0" borderId="0" xfId="0" applyNumberFormat="1" applyFont="1" applyAlignment="1">
      <alignment vertical="center" wrapText="1" shrinkToFit="1"/>
    </xf>
    <xf numFmtId="177" fontId="28" fillId="0" borderId="0" xfId="0" applyNumberFormat="1" applyFont="1" applyAlignment="1">
      <alignment vertical="center" wrapText="1" shrinkToFit="1"/>
    </xf>
    <xf numFmtId="0" fontId="45" fillId="0" borderId="3" xfId="0" applyFont="1" applyFill="1" applyBorder="1" applyAlignment="1">
      <alignment vertical="center" wrapText="1" shrinkToFit="1"/>
    </xf>
    <xf numFmtId="177" fontId="29" fillId="0" borderId="0" xfId="0" applyNumberFormat="1" applyFont="1" applyAlignment="1">
      <alignment vertical="center" wrapText="1" shrinkToFit="1"/>
    </xf>
    <xf numFmtId="177" fontId="36" fillId="0" borderId="3" xfId="0" applyNumberFormat="1" applyFont="1" applyFill="1" applyBorder="1" applyAlignment="1">
      <alignment shrinkToFit="1"/>
    </xf>
    <xf numFmtId="0" fontId="28" fillId="0" borderId="0" xfId="0" applyFont="1" applyAlignment="1">
      <alignment horizontal="center" shrinkToFit="1"/>
    </xf>
    <xf numFmtId="177" fontId="45" fillId="0" borderId="3" xfId="0" applyNumberFormat="1" applyFont="1" applyFill="1" applyBorder="1" applyAlignment="1">
      <alignment horizontal="center" shrinkToFit="1"/>
    </xf>
    <xf numFmtId="179" fontId="45" fillId="0" borderId="3" xfId="0" applyNumberFormat="1" applyFont="1" applyFill="1" applyBorder="1" applyAlignment="1">
      <alignment horizontal="center" shrinkToFit="1"/>
    </xf>
    <xf numFmtId="177" fontId="40" fillId="0" borderId="3" xfId="0" applyNumberFormat="1" applyFont="1" applyFill="1" applyBorder="1" applyAlignment="1">
      <alignment shrinkToFit="1"/>
    </xf>
    <xf numFmtId="0" fontId="40" fillId="0" borderId="3" xfId="0" applyFont="1" applyFill="1" applyBorder="1" applyAlignment="1">
      <alignment shrinkToFit="1"/>
    </xf>
    <xf numFmtId="177" fontId="23" fillId="0" borderId="0" xfId="0" applyNumberFormat="1" applyFont="1" applyAlignment="1">
      <alignment horizontal="center" vertical="center" wrapText="1" shrinkToFit="1"/>
    </xf>
    <xf numFmtId="0" fontId="41" fillId="0" borderId="0" xfId="0" applyFont="1" applyAlignment="1">
      <alignment shrinkToFit="1"/>
    </xf>
    <xf numFmtId="0" fontId="28" fillId="0" borderId="0" xfId="0" applyFont="1" applyBorder="1" applyAlignment="1">
      <alignment shrinkToFit="1"/>
    </xf>
    <xf numFmtId="0" fontId="46" fillId="0" borderId="0" xfId="299" applyFont="1" applyBorder="1" applyAlignment="1">
      <alignment horizontal="center" vertical="center" wrapText="1"/>
    </xf>
  </cellXfs>
  <cellStyles count="300">
    <cellStyle name="常规" xfId="0" builtinId="0"/>
    <cellStyle name="货币[0]" xfId="1" builtinId="7"/>
    <cellStyle name="Normal 3 2 2" xfId="2"/>
    <cellStyle name="20% - 强调文字颜色 3" xfId="3" builtinId="38"/>
    <cellStyle name="输入" xfId="4" builtinId="20"/>
    <cellStyle name="常规 2 2 4" xfId="5"/>
    <cellStyle name="货币" xfId="6" builtinId="4"/>
    <cellStyle name="常规 3 4 3" xfId="7"/>
    <cellStyle name="千位分隔[0]" xfId="8" builtinId="6"/>
    <cellStyle name="常规 5 3 2" xfId="9"/>
    <cellStyle name="Normal 2 2 2 3" xfId="10"/>
    <cellStyle name="40% - 强调文字颜色 3" xfId="11" builtinId="39"/>
    <cellStyle name="差" xfId="12" builtinId="27"/>
    <cellStyle name="常规 7 3" xfId="13"/>
    <cellStyle name="千位分隔" xfId="14" builtinId="3"/>
    <cellStyle name="60% - 强调文字颜色 3" xfId="15" builtinId="40"/>
    <cellStyle name="超链接" xfId="16" builtinId="8"/>
    <cellStyle name="Normal 2 3 2 2 2" xfId="17"/>
    <cellStyle name="百分比" xfId="18" builtinId="5"/>
    <cellStyle name="已访问的超链接" xfId="19" builtinId="9"/>
    <cellStyle name="常规 6" xfId="20"/>
    <cellStyle name="注释" xfId="21" builtinId="10"/>
    <cellStyle name="60% - 强调文字颜色 2" xfId="22" builtinId="36"/>
    <cellStyle name="常规 5 2 4" xfId="23"/>
    <cellStyle name="标题 4" xfId="24" builtinId="19"/>
    <cellStyle name="常规 4 4 3" xfId="25"/>
    <cellStyle name="常规 4 2 2 3" xfId="26"/>
    <cellStyle name="警告文本" xfId="27" builtinId="11"/>
    <cellStyle name="常规 5 2" xfId="28"/>
    <cellStyle name="标题" xfId="29" builtinId="15"/>
    <cellStyle name="解释性文本" xfId="30" builtinId="53"/>
    <cellStyle name="Normal 2 2 3" xfId="31"/>
    <cellStyle name="标题 1" xfId="32" builtinId="16"/>
    <cellStyle name="Normal 2 2 4" xfId="33"/>
    <cellStyle name="常规 5 2 2" xfId="34"/>
    <cellStyle name="标题 2" xfId="35" builtinId="17"/>
    <cellStyle name="60% - 强调文字颜色 1" xfId="36" builtinId="32"/>
    <cellStyle name="常规 5 2 3" xfId="37"/>
    <cellStyle name="标题 3" xfId="38" builtinId="18"/>
    <cellStyle name="60% - 强调文字颜色 4" xfId="39" builtinId="44"/>
    <cellStyle name="输出" xfId="40" builtinId="21"/>
    <cellStyle name="计算" xfId="41" builtinId="22"/>
    <cellStyle name="常规 3 4 2 2 2" xfId="42"/>
    <cellStyle name="Normal 2 2" xfId="43"/>
    <cellStyle name="检查单元格" xfId="44" builtinId="23"/>
    <cellStyle name="常规 8 3" xfId="45"/>
    <cellStyle name="20% - 强调文字颜色 6" xfId="46" builtinId="50"/>
    <cellStyle name="强调文字颜色 2" xfId="47" builtinId="33"/>
    <cellStyle name="常规 6 2 3" xfId="48"/>
    <cellStyle name="链接单元格" xfId="49" builtinId="24"/>
    <cellStyle name="汇总" xfId="50" builtinId="25"/>
    <cellStyle name="Normal 2 3 2 2" xfId="51"/>
    <cellStyle name="好" xfId="52" builtinId="26"/>
    <cellStyle name="常规 3 2 6" xfId="53"/>
    <cellStyle name="适中" xfId="54" builtinId="28"/>
    <cellStyle name="Normal 2 2 2 2 2" xfId="55"/>
    <cellStyle name="Normal 2 2 3 2" xfId="56"/>
    <cellStyle name="常规 8 2" xfId="57"/>
    <cellStyle name="20% - 强调文字颜色 5" xfId="58" builtinId="46"/>
    <cellStyle name="常规 2 2 2 4" xfId="59"/>
    <cellStyle name="Normal 2 4 3" xfId="60"/>
    <cellStyle name="强调文字颜色 1" xfId="61" builtinId="29"/>
    <cellStyle name="20% - 强调文字颜色 1" xfId="62" builtinId="30"/>
    <cellStyle name="Normal 2 3 2" xfId="63"/>
    <cellStyle name="40% - 强调文字颜色 1" xfId="64" builtinId="31"/>
    <cellStyle name="20% - 强调文字颜色 2" xfId="65" builtinId="34"/>
    <cellStyle name="Normal 2 2 2 2" xfId="66"/>
    <cellStyle name="40% - 强调文字颜色 2" xfId="67" builtinId="35"/>
    <cellStyle name="常规 3 4 3 2" xfId="68"/>
    <cellStyle name="强调文字颜色 3" xfId="69" builtinId="37"/>
    <cellStyle name="强调文字颜色 4" xfId="70" builtinId="41"/>
    <cellStyle name="Normal 3 2 3" xfId="71"/>
    <cellStyle name="20% - 强调文字颜色 4" xfId="72" builtinId="42"/>
    <cellStyle name="常规 3 4 2 2" xfId="73"/>
    <cellStyle name="Normal 2" xfId="74"/>
    <cellStyle name="40% - 强调文字颜色 4" xfId="75" builtinId="43"/>
    <cellStyle name="强调文字颜色 5" xfId="76" builtinId="45"/>
    <cellStyle name="40% - 强调文字颜色 5" xfId="77" builtinId="47"/>
    <cellStyle name="60% - 强调文字颜色 5" xfId="78" builtinId="48"/>
    <cellStyle name="强调文字颜色 6" xfId="79" builtinId="49"/>
    <cellStyle name="40% - 强调文字颜色 6" xfId="80" builtinId="51"/>
    <cellStyle name="60% - 强调文字颜色 6" xfId="81" builtinId="52"/>
    <cellStyle name="常规 3 4 2" xfId="82"/>
    <cellStyle name="Normal" xfId="83"/>
    <cellStyle name="Normal 2 2 2" xfId="84"/>
    <cellStyle name="Normal 2 3" xfId="85"/>
    <cellStyle name="常规 6 3 2" xfId="86"/>
    <cellStyle name="Normal 2 3 2 3" xfId="87"/>
    <cellStyle name="常规_爱心物资捐赠公布 2" xfId="88"/>
    <cellStyle name="Normal 2 3 3" xfId="89"/>
    <cellStyle name="Normal 2 3 3 2" xfId="90"/>
    <cellStyle name="常规_爱心物资捐赠公布 3" xfId="91"/>
    <cellStyle name="Normal 2 3 4" xfId="92"/>
    <cellStyle name="Normal 2 4" xfId="93"/>
    <cellStyle name="常规 2 2 2 3" xfId="94"/>
    <cellStyle name="Normal 2 4 2" xfId="95"/>
    <cellStyle name="常规 2 2 2 3 2" xfId="96"/>
    <cellStyle name="Normal 2 4 2 2" xfId="97"/>
    <cellStyle name="Normal 2 5" xfId="98"/>
    <cellStyle name="常规 2 2 3 3" xfId="99"/>
    <cellStyle name="Normal 2 5 2" xfId="100"/>
    <cellStyle name="Normal 2 6" xfId="101"/>
    <cellStyle name="常规 3 4 2 3" xfId="102"/>
    <cellStyle name="Normal 3" xfId="103"/>
    <cellStyle name="Normal 3 2" xfId="104"/>
    <cellStyle name="常规 3 2 5" xfId="105"/>
    <cellStyle name="Normal 3 2 2 2" xfId="106"/>
    <cellStyle name="Normal 3 3" xfId="107"/>
    <cellStyle name="Normal 3 3 2" xfId="108"/>
    <cellStyle name="Normal 3 4" xfId="109"/>
    <cellStyle name="Normal 4" xfId="110"/>
    <cellStyle name="Normal 4 2" xfId="111"/>
    <cellStyle name="Normal 4 2 2" xfId="112"/>
    <cellStyle name="Normal 4 2 2 2" xfId="113"/>
    <cellStyle name="Normal 4 2 3" xfId="114"/>
    <cellStyle name="Normal 4 3" xfId="115"/>
    <cellStyle name="Normal 4 3 2" xfId="116"/>
    <cellStyle name="Normal 4 4" xfId="117"/>
    <cellStyle name="Normal 5" xfId="118"/>
    <cellStyle name="常规 3 2 3" xfId="119"/>
    <cellStyle name="Normal 5 2" xfId="120"/>
    <cellStyle name="常规 3 2 3 2" xfId="121"/>
    <cellStyle name="Normal 5 2 2" xfId="122"/>
    <cellStyle name="常规 3 2 4" xfId="123"/>
    <cellStyle name="Normal 5 3" xfId="124"/>
    <cellStyle name="Normal 6" xfId="125"/>
    <cellStyle name="常规 3 3 3" xfId="126"/>
    <cellStyle name="Normal 6 2" xfId="127"/>
    <cellStyle name="Normal 7" xfId="128"/>
    <cellStyle name="常规 10" xfId="129"/>
    <cellStyle name="常规 10 2" xfId="130"/>
    <cellStyle name="常规 11" xfId="131"/>
    <cellStyle name="常规 11 2" xfId="132"/>
    <cellStyle name="常规 3 3 4" xfId="133"/>
    <cellStyle name="常规 2" xfId="134"/>
    <cellStyle name="常规 2 2" xfId="135"/>
    <cellStyle name="常规 2 2 2" xfId="136"/>
    <cellStyle name="常规 2 2 2 2" xfId="137"/>
    <cellStyle name="常规 2 4 4" xfId="138"/>
    <cellStyle name="常规 2 2 2 2 2" xfId="139"/>
    <cellStyle name="常规 3 2 2 2 3" xfId="140"/>
    <cellStyle name="常规 2 4 4 2" xfId="141"/>
    <cellStyle name="常规 2 2 2 2 2 2" xfId="142"/>
    <cellStyle name="常规 7 2 2" xfId="143"/>
    <cellStyle name="常规 2 2 2 2 3" xfId="144"/>
    <cellStyle name="常规 2 2 2 4 2" xfId="145"/>
    <cellStyle name="常规 2 2 3" xfId="146"/>
    <cellStyle name="常规 2 2 3 2" xfId="147"/>
    <cellStyle name="常规 3 4 4" xfId="148"/>
    <cellStyle name="常规 2 2 3 2 2" xfId="149"/>
    <cellStyle name="常规_资产类" xfId="150"/>
    <cellStyle name="常规 2 2 3 2 2 2" xfId="151"/>
    <cellStyle name="常规 8 2 2" xfId="152"/>
    <cellStyle name="常规 2 2 3 2 3" xfId="153"/>
    <cellStyle name="常规 2 2 3 3 2" xfId="154"/>
    <cellStyle name="常规 2 2 3 4" xfId="155"/>
    <cellStyle name="常规 2 2 4 2" xfId="156"/>
    <cellStyle name="常规 4 4 4" xfId="157"/>
    <cellStyle name="常规 4 2 2 4" xfId="158"/>
    <cellStyle name="常规 2 2 4 2 2" xfId="159"/>
    <cellStyle name="常规 2 2 4 3" xfId="160"/>
    <cellStyle name="常规 2 2 5" xfId="161"/>
    <cellStyle name="常规 2 2 5 2" xfId="162"/>
    <cellStyle name="常规 2 3" xfId="163"/>
    <cellStyle name="常规 2 3 2" xfId="164"/>
    <cellStyle name="常规 2 3 2 2" xfId="165"/>
    <cellStyle name="常规 2 3 2 2 2" xfId="166"/>
    <cellStyle name="常规 2 3 2 3" xfId="167"/>
    <cellStyle name="常规 2 3 3" xfId="168"/>
    <cellStyle name="常规 2 3 3 2" xfId="169"/>
    <cellStyle name="常规 2 3 4" xfId="170"/>
    <cellStyle name="常规 2 4" xfId="171"/>
    <cellStyle name="常规 2 4 2" xfId="172"/>
    <cellStyle name="常规 2 4 2 2" xfId="173"/>
    <cellStyle name="常规 2 4 2 2 2" xfId="174"/>
    <cellStyle name="常规 2 4 2 3" xfId="175"/>
    <cellStyle name="常规_北滘总店201708 (2)" xfId="176"/>
    <cellStyle name="常规 2 4 3" xfId="177"/>
    <cellStyle name="常规_北滘总店201708 (2) 2" xfId="178"/>
    <cellStyle name="常规 2 4 3 2" xfId="179"/>
    <cellStyle name="常规 2 5" xfId="180"/>
    <cellStyle name="常规 2 5 2" xfId="181"/>
    <cellStyle name="常规 2 5 2 2" xfId="182"/>
    <cellStyle name="常规 2 5 3" xfId="183"/>
    <cellStyle name="常规 2 6" xfId="184"/>
    <cellStyle name="常规 2 6 2" xfId="185"/>
    <cellStyle name="常规 3" xfId="186"/>
    <cellStyle name="常规 3 2" xfId="187"/>
    <cellStyle name="常规 3 2 2" xfId="188"/>
    <cellStyle name="常规 3 2 2 2" xfId="189"/>
    <cellStyle name="常规 3 2 2 2 2" xfId="190"/>
    <cellStyle name="常规 3 2 2 2 2 2" xfId="191"/>
    <cellStyle name="常规 3 2 2 3" xfId="192"/>
    <cellStyle name="常规 3 2 2 3 2" xfId="193"/>
    <cellStyle name="常规 3 2 2 4" xfId="194"/>
    <cellStyle name="常规 3 2 3 2 2" xfId="195"/>
    <cellStyle name="常规 3 2 3 2 2 2" xfId="196"/>
    <cellStyle name="常规 3 2 3 2 3" xfId="197"/>
    <cellStyle name="常规 3 2 3 3" xfId="198"/>
    <cellStyle name="常规 3 2 3 3 2" xfId="199"/>
    <cellStyle name="常规 3 2 3 4" xfId="200"/>
    <cellStyle name="常规 3 2 4 2" xfId="201"/>
    <cellStyle name="常规 3 2 4 2 2" xfId="202"/>
    <cellStyle name="常规 3 2 4 3" xfId="203"/>
    <cellStyle name="常规 3 2 5 2" xfId="204"/>
    <cellStyle name="常规 3 3" xfId="205"/>
    <cellStyle name="常规 3 3 2" xfId="206"/>
    <cellStyle name="常规 3 3 2 2" xfId="207"/>
    <cellStyle name="常规 3 3 2 2 2" xfId="208"/>
    <cellStyle name="常规_资产类_Sheet2" xfId="209"/>
    <cellStyle name="常规 3 3 2 3" xfId="210"/>
    <cellStyle name="常规 3 3 3 2" xfId="211"/>
    <cellStyle name="常规 3 4" xfId="212"/>
    <cellStyle name="常规 3 5" xfId="213"/>
    <cellStyle name="常规 3 5 2" xfId="214"/>
    <cellStyle name="常规 9 3" xfId="215"/>
    <cellStyle name="常规 3 5 2 2" xfId="216"/>
    <cellStyle name="常规 3 5 3" xfId="217"/>
    <cellStyle name="常规 3 6" xfId="218"/>
    <cellStyle name="常规 3 6 2" xfId="219"/>
    <cellStyle name="常规 3 7" xfId="220"/>
    <cellStyle name="常规 5 3 2 2" xfId="221"/>
    <cellStyle name="常规 4" xfId="222"/>
    <cellStyle name="常规 5 3 2 2 2" xfId="223"/>
    <cellStyle name="常规 4 2" xfId="224"/>
    <cellStyle name="常规 4 4" xfId="225"/>
    <cellStyle name="常规 4 2 2" xfId="226"/>
    <cellStyle name="常规 6 4" xfId="227"/>
    <cellStyle name="常规 4 4 2" xfId="228"/>
    <cellStyle name="常规 4 2 2 2" xfId="229"/>
    <cellStyle name="常规 4 4 2 2" xfId="230"/>
    <cellStyle name="常规 4 2 2 2 2" xfId="231"/>
    <cellStyle name="常规 4 4 2 2 2" xfId="232"/>
    <cellStyle name="常规 4 2 2 2 2 2" xfId="233"/>
    <cellStyle name="常规 4 4 2 3" xfId="234"/>
    <cellStyle name="常规 4 2 2 2 3" xfId="235"/>
    <cellStyle name="常规 4 4 3 2" xfId="236"/>
    <cellStyle name="常规 4 2 2 3 2" xfId="237"/>
    <cellStyle name="常规 4 5" xfId="238"/>
    <cellStyle name="常规 4 2 3" xfId="239"/>
    <cellStyle name="常规 7 4" xfId="240"/>
    <cellStyle name="常规 4 5 2" xfId="241"/>
    <cellStyle name="常规 4 2 3 2" xfId="242"/>
    <cellStyle name="常规 4 5 2 2" xfId="243"/>
    <cellStyle name="常规 4 2 3 2 2" xfId="244"/>
    <cellStyle name="常规 4 2 3 2 2 2" xfId="245"/>
    <cellStyle name="常规 4 2 3 2 3" xfId="246"/>
    <cellStyle name="常规 4 5 3" xfId="247"/>
    <cellStyle name="常规 4 2 3 3" xfId="248"/>
    <cellStyle name="常规 4 2 3 3 2" xfId="249"/>
    <cellStyle name="常规 4 2 3 4" xfId="250"/>
    <cellStyle name="常规 4 6" xfId="251"/>
    <cellStyle name="常规 4 2 4" xfId="252"/>
    <cellStyle name="常规 4 6 2" xfId="253"/>
    <cellStyle name="常规 4 2 4 2" xfId="254"/>
    <cellStyle name="常规 4 2 4 2 2" xfId="255"/>
    <cellStyle name="常规 4 2 4 3" xfId="256"/>
    <cellStyle name="常规 4 7" xfId="257"/>
    <cellStyle name="常规 4 2 5" xfId="258"/>
    <cellStyle name="常规 4 2 5 2" xfId="259"/>
    <cellStyle name="常规 4 2 6" xfId="260"/>
    <cellStyle name="常规 4 3" xfId="261"/>
    <cellStyle name="常规 5 4" xfId="262"/>
    <cellStyle name="常规 4 3 2" xfId="263"/>
    <cellStyle name="常规 5 4 2" xfId="264"/>
    <cellStyle name="常规 4 3 2 2" xfId="265"/>
    <cellStyle name="常规 5 4 2 2" xfId="266"/>
    <cellStyle name="常规 4 3 2 2 2" xfId="267"/>
    <cellStyle name="常规 5 4 3" xfId="268"/>
    <cellStyle name="常规 4 3 2 3" xfId="269"/>
    <cellStyle name="常规 5 5" xfId="270"/>
    <cellStyle name="常规 4 3 3" xfId="271"/>
    <cellStyle name="常规 5 5 2" xfId="272"/>
    <cellStyle name="常规 4 3 3 2" xfId="273"/>
    <cellStyle name="常规 5 6" xfId="274"/>
    <cellStyle name="常规 4 3 4" xfId="275"/>
    <cellStyle name="常规 5 3 2 3" xfId="276"/>
    <cellStyle name="常规 5" xfId="277"/>
    <cellStyle name="常规 5 2 2 2" xfId="278"/>
    <cellStyle name="常规 5 2 2 2 2" xfId="279"/>
    <cellStyle name="常规 5 2 2 3" xfId="280"/>
    <cellStyle name="常规 7 2 3" xfId="281"/>
    <cellStyle name="常规 5 2 3 2" xfId="282"/>
    <cellStyle name="常规 5 3" xfId="283"/>
    <cellStyle name="常规 5 3 3" xfId="284"/>
    <cellStyle name="常规 5 3 3 2" xfId="285"/>
    <cellStyle name="常规 5 3 4" xfId="286"/>
    <cellStyle name="常规 6 2" xfId="287"/>
    <cellStyle name="常规 6 2 2" xfId="288"/>
    <cellStyle name="常规 6 2 2 2" xfId="289"/>
    <cellStyle name="常规 6 3" xfId="290"/>
    <cellStyle name="常规 7" xfId="291"/>
    <cellStyle name="常规 7 2" xfId="292"/>
    <cellStyle name="常规 7 2 2 2" xfId="293"/>
    <cellStyle name="常规 7 3 2" xfId="294"/>
    <cellStyle name="常规 8" xfId="295"/>
    <cellStyle name="常规 9" xfId="296"/>
    <cellStyle name="常规 9 2" xfId="297"/>
    <cellStyle name="常规 9 2 2" xfId="298"/>
    <cellStyle name="常规_爱心物资捐赠公布" xfId="29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0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191135</xdr:colOff>
      <xdr:row>11</xdr:row>
      <xdr:rowOff>104140</xdr:rowOff>
    </xdr:from>
    <xdr:to>
      <xdr:col>3</xdr:col>
      <xdr:colOff>225425</xdr:colOff>
      <xdr:row>17</xdr:row>
      <xdr:rowOff>171450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181860" y="2840990"/>
          <a:ext cx="1453515" cy="1511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9525</xdr:colOff>
      <xdr:row>11</xdr:row>
      <xdr:rowOff>75565</xdr:rowOff>
    </xdr:from>
    <xdr:to>
      <xdr:col>1</xdr:col>
      <xdr:colOff>749300</xdr:colOff>
      <xdr:row>18</xdr:row>
      <xdr:rowOff>68580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9525" y="2812415"/>
          <a:ext cx="1692275" cy="1677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890905</xdr:colOff>
      <xdr:row>11</xdr:row>
      <xdr:rowOff>113665</xdr:rowOff>
    </xdr:from>
    <xdr:to>
      <xdr:col>4</xdr:col>
      <xdr:colOff>571221</xdr:colOff>
      <xdr:row>17</xdr:row>
      <xdr:rowOff>199388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4300855" y="2850515"/>
          <a:ext cx="851535" cy="15290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612775</xdr:colOff>
      <xdr:row>11</xdr:row>
      <xdr:rowOff>85725</xdr:rowOff>
    </xdr:from>
    <xdr:to>
      <xdr:col>8</xdr:col>
      <xdr:colOff>666115</xdr:colOff>
      <xdr:row>18</xdr:row>
      <xdr:rowOff>76200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 rot="10800000">
          <a:off x="5880100" y="2822575"/>
          <a:ext cx="2110740" cy="16751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770890</xdr:colOff>
      <xdr:row>12</xdr:row>
      <xdr:rowOff>6350</xdr:rowOff>
    </xdr:from>
    <xdr:to>
      <xdr:col>10</xdr:col>
      <xdr:colOff>637540</xdr:colOff>
      <xdr:row>18</xdr:row>
      <xdr:rowOff>138430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8095615" y="2983865"/>
          <a:ext cx="1543050" cy="15760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290830</xdr:colOff>
      <xdr:row>18</xdr:row>
      <xdr:rowOff>198755</xdr:rowOff>
    </xdr:from>
    <xdr:to>
      <xdr:col>10</xdr:col>
      <xdr:colOff>373380</xdr:colOff>
      <xdr:row>25</xdr:row>
      <xdr:rowOff>132080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7615555" y="4620260"/>
          <a:ext cx="1758950" cy="12719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124460</xdr:colOff>
      <xdr:row>18</xdr:row>
      <xdr:rowOff>104775</xdr:rowOff>
    </xdr:from>
    <xdr:to>
      <xdr:col>1</xdr:col>
      <xdr:colOff>516255</xdr:colOff>
      <xdr:row>26</xdr:row>
      <xdr:rowOff>14605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124460" y="4526280"/>
          <a:ext cx="1344295" cy="14198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692150</xdr:colOff>
      <xdr:row>17</xdr:row>
      <xdr:rowOff>190500</xdr:rowOff>
    </xdr:from>
    <xdr:to>
      <xdr:col>2</xdr:col>
      <xdr:colOff>1351915</xdr:colOff>
      <xdr:row>26</xdr:row>
      <xdr:rowOff>68580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644650" y="4371340"/>
          <a:ext cx="1697990" cy="1628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660717</xdr:colOff>
      <xdr:row>18</xdr:row>
      <xdr:rowOff>179387</xdr:rowOff>
    </xdr:from>
    <xdr:to>
      <xdr:col>8</xdr:col>
      <xdr:colOff>50482</xdr:colOff>
      <xdr:row>25</xdr:row>
      <xdr:rowOff>161607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r:embed="rId9" cstate="print"/>
        <a:srcRect/>
        <a:stretch>
          <a:fillRect/>
        </a:stretch>
      </xdr:blipFill>
      <xdr:spPr>
        <a:xfrm rot="16200000">
          <a:off x="5647690" y="4194175"/>
          <a:ext cx="1320800" cy="2132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1257300</xdr:colOff>
      <xdr:row>18</xdr:row>
      <xdr:rowOff>107950</xdr:rowOff>
    </xdr:from>
    <xdr:to>
      <xdr:col>4</xdr:col>
      <xdr:colOff>438150</xdr:colOff>
      <xdr:row>25</xdr:row>
      <xdr:rowOff>147955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r:embed="rId10" cstate="print"/>
        <a:srcRect/>
        <a:stretch>
          <a:fillRect/>
        </a:stretch>
      </xdr:blipFill>
      <xdr:spPr>
        <a:xfrm>
          <a:off x="3248025" y="4529455"/>
          <a:ext cx="1771650" cy="13785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ND55"/>
  <sheetViews>
    <sheetView tabSelected="1" topLeftCell="A44" workbookViewId="0">
      <selection activeCell="G8" sqref="G8"/>
    </sheetView>
  </sheetViews>
  <sheetFormatPr defaultColWidth="9" defaultRowHeight="24.95" customHeight="1"/>
  <cols>
    <col min="1" max="1" width="14.25" style="112" customWidth="1"/>
    <col min="2" max="2" width="12.125" style="112" customWidth="1"/>
    <col min="3" max="3" width="10.875" style="112" customWidth="1"/>
    <col min="4" max="4" width="3.5" style="112" customWidth="1"/>
    <col min="5" max="5" width="4.625" style="113" customWidth="1"/>
    <col min="6" max="6" width="8" style="114" customWidth="1"/>
    <col min="7" max="7" width="9.5" style="115" customWidth="1"/>
    <col min="8" max="8" width="5.25" style="114" customWidth="1"/>
    <col min="9" max="9" width="8.875" style="116" customWidth="1"/>
    <col min="10" max="10" width="4.125" style="117" customWidth="1"/>
    <col min="11" max="11" width="9.125" style="118" customWidth="1"/>
    <col min="12" max="12" width="6.875" style="118" customWidth="1"/>
    <col min="13" max="13" width="5.125" style="117" customWidth="1"/>
    <col min="14" max="14" width="9.25" style="118" customWidth="1"/>
    <col min="15" max="15" width="7.75" style="119" customWidth="1"/>
    <col min="16" max="16" width="5.5" style="117" customWidth="1"/>
    <col min="17" max="17" width="9.375" style="118" customWidth="1"/>
    <col min="18" max="18" width="7.875" style="119" customWidth="1"/>
    <col min="19" max="19" width="5.25" style="112" customWidth="1"/>
    <col min="20" max="16384" width="9" style="78"/>
  </cols>
  <sheetData>
    <row r="1" ht="39.75" customHeight="1" spans="1:19">
      <c r="A1" s="120" t="s">
        <v>0</v>
      </c>
      <c r="B1" s="120"/>
      <c r="C1" s="120"/>
      <c r="D1" s="120"/>
      <c r="E1" s="121"/>
      <c r="F1" s="120"/>
      <c r="G1" s="120"/>
      <c r="H1" s="120"/>
      <c r="I1" s="170"/>
      <c r="J1" s="120"/>
      <c r="K1" s="120"/>
      <c r="L1" s="120"/>
      <c r="M1" s="120"/>
      <c r="N1" s="120"/>
      <c r="O1" s="170"/>
      <c r="P1" s="120"/>
      <c r="Q1" s="120"/>
      <c r="R1" s="170"/>
      <c r="S1" s="120"/>
    </row>
    <row r="2" ht="15" customHeight="1" spans="1:19">
      <c r="A2" s="122"/>
      <c r="B2" s="122"/>
      <c r="C2" s="122"/>
      <c r="D2" s="122"/>
      <c r="E2" s="123" t="s">
        <v>1</v>
      </c>
      <c r="F2" s="124"/>
      <c r="G2" s="124"/>
      <c r="H2" s="124"/>
      <c r="I2" s="171"/>
      <c r="J2" s="123" t="s">
        <v>2</v>
      </c>
      <c r="K2" s="124"/>
      <c r="L2" s="124"/>
      <c r="M2" s="124"/>
      <c r="N2" s="124"/>
      <c r="O2" s="172"/>
      <c r="P2" s="123" t="s">
        <v>3</v>
      </c>
      <c r="Q2" s="124"/>
      <c r="R2" s="171"/>
      <c r="S2" s="122"/>
    </row>
    <row r="3" s="102" customFormat="1" ht="60" customHeight="1" spans="1:19">
      <c r="A3" s="125" t="s">
        <v>4</v>
      </c>
      <c r="B3" s="125" t="s">
        <v>5</v>
      </c>
      <c r="C3" s="125" t="s">
        <v>6</v>
      </c>
      <c r="D3" s="125" t="s">
        <v>7</v>
      </c>
      <c r="E3" s="125" t="s">
        <v>8</v>
      </c>
      <c r="F3" s="125" t="s">
        <v>9</v>
      </c>
      <c r="G3" s="126" t="s">
        <v>10</v>
      </c>
      <c r="H3" s="125" t="s">
        <v>11</v>
      </c>
      <c r="I3" s="173" t="s">
        <v>12</v>
      </c>
      <c r="J3" s="125" t="s">
        <v>13</v>
      </c>
      <c r="K3" s="126" t="s">
        <v>14</v>
      </c>
      <c r="L3" s="126" t="s">
        <v>15</v>
      </c>
      <c r="M3" s="125" t="s">
        <v>16</v>
      </c>
      <c r="N3" s="126" t="s">
        <v>17</v>
      </c>
      <c r="O3" s="173" t="s">
        <v>18</v>
      </c>
      <c r="P3" s="125" t="s">
        <v>19</v>
      </c>
      <c r="Q3" s="173" t="s">
        <v>20</v>
      </c>
      <c r="R3" s="126" t="s">
        <v>21</v>
      </c>
      <c r="S3" s="125" t="s">
        <v>22</v>
      </c>
    </row>
    <row r="4" s="102" customFormat="1" ht="24" customHeight="1" spans="1:20">
      <c r="A4" s="127" t="s">
        <v>23</v>
      </c>
      <c r="B4" s="128">
        <v>45189</v>
      </c>
      <c r="C4" s="129">
        <v>45554</v>
      </c>
      <c r="D4" s="130" t="s">
        <v>24</v>
      </c>
      <c r="E4" s="130">
        <v>12</v>
      </c>
      <c r="F4" s="131">
        <v>35.28</v>
      </c>
      <c r="G4" s="132">
        <f>E4*F4</f>
        <v>423.36</v>
      </c>
      <c r="H4" s="130">
        <v>4</v>
      </c>
      <c r="I4" s="131">
        <f>E4*H4</f>
        <v>48</v>
      </c>
      <c r="J4" s="130"/>
      <c r="K4" s="132">
        <f>J4*F4</f>
        <v>0</v>
      </c>
      <c r="L4" s="132"/>
      <c r="M4" s="130"/>
      <c r="N4" s="132">
        <f>M4*F4</f>
        <v>0</v>
      </c>
      <c r="O4" s="174"/>
      <c r="P4" s="130">
        <f>E4+J4-M4</f>
        <v>12</v>
      </c>
      <c r="Q4" s="132">
        <f>P4*F4</f>
        <v>423.36</v>
      </c>
      <c r="R4" s="131">
        <f>I4+L4-O4</f>
        <v>48</v>
      </c>
      <c r="S4" s="187"/>
      <c r="T4" s="188"/>
    </row>
    <row r="5" s="102" customFormat="1" ht="18" customHeight="1" spans="1:20">
      <c r="A5" s="127" t="s">
        <v>23</v>
      </c>
      <c r="B5" s="128">
        <v>45189</v>
      </c>
      <c r="C5" s="129">
        <v>45554</v>
      </c>
      <c r="D5" s="130" t="s">
        <v>24</v>
      </c>
      <c r="E5" s="130">
        <v>20</v>
      </c>
      <c r="F5" s="131">
        <v>35.3</v>
      </c>
      <c r="G5" s="132">
        <f t="shared" ref="G5:G34" si="0">E5*F5</f>
        <v>706</v>
      </c>
      <c r="H5" s="130">
        <v>4</v>
      </c>
      <c r="I5" s="131">
        <f t="shared" ref="I5:I34" si="1">E5*H5</f>
        <v>80</v>
      </c>
      <c r="J5" s="130"/>
      <c r="K5" s="132">
        <f>J5*F5</f>
        <v>0</v>
      </c>
      <c r="L5" s="132"/>
      <c r="M5" s="130"/>
      <c r="N5" s="132">
        <f t="shared" ref="N5:N34" si="2">M5*F5</f>
        <v>0</v>
      </c>
      <c r="O5" s="174"/>
      <c r="P5" s="130">
        <f t="shared" ref="P5:P34" si="3">E5+J5-M5</f>
        <v>20</v>
      </c>
      <c r="Q5" s="132">
        <f t="shared" ref="Q5:Q34" si="4">P5*F5</f>
        <v>706</v>
      </c>
      <c r="R5" s="131">
        <f t="shared" ref="R5:R34" si="5">I5+L5-O5</f>
        <v>80</v>
      </c>
      <c r="S5" s="187"/>
      <c r="T5" s="188"/>
    </row>
    <row r="6" s="102" customFormat="1" ht="18" customHeight="1" spans="1:20">
      <c r="A6" s="127" t="s">
        <v>23</v>
      </c>
      <c r="B6" s="128">
        <v>45178</v>
      </c>
      <c r="C6" s="133">
        <v>45543</v>
      </c>
      <c r="D6" s="130" t="s">
        <v>24</v>
      </c>
      <c r="E6" s="130">
        <v>6</v>
      </c>
      <c r="F6" s="131">
        <v>34.5</v>
      </c>
      <c r="G6" s="132">
        <f t="shared" ref="G6" si="6">E6*F6</f>
        <v>207</v>
      </c>
      <c r="H6" s="130">
        <v>3.5</v>
      </c>
      <c r="I6" s="131">
        <f t="shared" ref="I6" si="7">E6*H6</f>
        <v>21</v>
      </c>
      <c r="J6" s="130">
        <v>6</v>
      </c>
      <c r="K6" s="132">
        <f>J6*F6</f>
        <v>207</v>
      </c>
      <c r="L6" s="132">
        <v>21</v>
      </c>
      <c r="M6" s="130">
        <v>8</v>
      </c>
      <c r="N6" s="132">
        <f t="shared" ref="N6" si="8">M6*F6</f>
        <v>276</v>
      </c>
      <c r="O6" s="174">
        <v>28</v>
      </c>
      <c r="P6" s="130">
        <v>4</v>
      </c>
      <c r="Q6" s="132">
        <f t="shared" ref="Q6" si="9">P6*F6</f>
        <v>138</v>
      </c>
      <c r="R6" s="131">
        <v>14</v>
      </c>
      <c r="S6" s="187"/>
      <c r="T6" s="188"/>
    </row>
    <row r="7" s="103" customFormat="1" ht="18" customHeight="1" spans="1:20">
      <c r="A7" s="127" t="s">
        <v>25</v>
      </c>
      <c r="B7" s="128">
        <v>45284</v>
      </c>
      <c r="C7" s="133">
        <v>45649</v>
      </c>
      <c r="D7" s="130" t="s">
        <v>24</v>
      </c>
      <c r="E7" s="130">
        <v>27</v>
      </c>
      <c r="F7" s="131">
        <v>49.9</v>
      </c>
      <c r="G7" s="132">
        <f t="shared" si="0"/>
        <v>1347.3</v>
      </c>
      <c r="H7" s="130">
        <v>5</v>
      </c>
      <c r="I7" s="131">
        <f t="shared" si="1"/>
        <v>135</v>
      </c>
      <c r="J7" s="130"/>
      <c r="K7" s="132">
        <f>J7*F7</f>
        <v>0</v>
      </c>
      <c r="L7" s="132"/>
      <c r="M7" s="130"/>
      <c r="N7" s="132">
        <f t="shared" si="2"/>
        <v>0</v>
      </c>
      <c r="O7" s="174"/>
      <c r="P7" s="130">
        <f t="shared" si="3"/>
        <v>27</v>
      </c>
      <c r="Q7" s="132">
        <f t="shared" si="4"/>
        <v>1347.3</v>
      </c>
      <c r="R7" s="131">
        <v>135</v>
      </c>
      <c r="S7" s="187"/>
      <c r="T7" s="189"/>
    </row>
    <row r="8" s="102" customFormat="1" ht="18" customHeight="1" spans="1:20">
      <c r="A8" s="134" t="s">
        <v>26</v>
      </c>
      <c r="B8" s="135">
        <v>45191</v>
      </c>
      <c r="C8" s="133">
        <v>45556</v>
      </c>
      <c r="D8" s="130" t="s">
        <v>24</v>
      </c>
      <c r="E8" s="130">
        <v>1</v>
      </c>
      <c r="F8" s="131">
        <v>59.9</v>
      </c>
      <c r="G8" s="132">
        <f t="shared" si="0"/>
        <v>59.9</v>
      </c>
      <c r="H8" s="130">
        <v>5</v>
      </c>
      <c r="I8" s="131">
        <f t="shared" si="1"/>
        <v>5</v>
      </c>
      <c r="J8" s="130"/>
      <c r="K8" s="132">
        <f t="shared" ref="K8:K49" si="10">J8*F8</f>
        <v>0</v>
      </c>
      <c r="L8" s="132"/>
      <c r="M8" s="130">
        <v>1</v>
      </c>
      <c r="N8" s="132">
        <f t="shared" si="2"/>
        <v>59.9</v>
      </c>
      <c r="O8" s="174">
        <v>5</v>
      </c>
      <c r="P8" s="130">
        <f t="shared" si="3"/>
        <v>0</v>
      </c>
      <c r="Q8" s="132">
        <f t="shared" si="4"/>
        <v>0</v>
      </c>
      <c r="R8" s="131">
        <f t="shared" si="5"/>
        <v>0</v>
      </c>
      <c r="S8" s="187"/>
      <c r="T8" s="188"/>
    </row>
    <row r="9" s="104" customFormat="1" ht="18" customHeight="1" spans="1:20">
      <c r="A9" s="136" t="s">
        <v>27</v>
      </c>
      <c r="B9" s="135">
        <v>45185</v>
      </c>
      <c r="C9" s="133">
        <v>45550</v>
      </c>
      <c r="D9" s="130" t="s">
        <v>24</v>
      </c>
      <c r="E9" s="130">
        <v>14</v>
      </c>
      <c r="F9" s="131">
        <v>77.3</v>
      </c>
      <c r="G9" s="132">
        <f t="shared" ref="G9:G10" si="11">E9*F9</f>
        <v>1082.2</v>
      </c>
      <c r="H9" s="130">
        <v>7</v>
      </c>
      <c r="I9" s="131">
        <f t="shared" ref="I9:I10" si="12">E9*H9</f>
        <v>98</v>
      </c>
      <c r="J9" s="130"/>
      <c r="K9" s="132">
        <f t="shared" ref="K9:K10" si="13">J9*F9</f>
        <v>0</v>
      </c>
      <c r="L9" s="131"/>
      <c r="M9" s="130">
        <v>8</v>
      </c>
      <c r="N9" s="132">
        <f t="shared" ref="N9:N10" si="14">M9*F9</f>
        <v>618.4</v>
      </c>
      <c r="O9" s="174">
        <v>56</v>
      </c>
      <c r="P9" s="130">
        <v>5</v>
      </c>
      <c r="Q9" s="132">
        <f t="shared" ref="Q9" si="15">P9*F9</f>
        <v>386.5</v>
      </c>
      <c r="R9" s="131">
        <v>35</v>
      </c>
      <c r="S9" s="187"/>
      <c r="T9" s="190"/>
    </row>
    <row r="10" s="104" customFormat="1" ht="18" customHeight="1" spans="1:20">
      <c r="A10" s="136" t="s">
        <v>27</v>
      </c>
      <c r="B10" s="135">
        <v>45185</v>
      </c>
      <c r="C10" s="133">
        <v>45550</v>
      </c>
      <c r="D10" s="130" t="s">
        <v>24</v>
      </c>
      <c r="E10" s="130"/>
      <c r="F10" s="131">
        <v>77.3</v>
      </c>
      <c r="G10" s="132">
        <f t="shared" si="11"/>
        <v>0</v>
      </c>
      <c r="H10" s="130">
        <v>7</v>
      </c>
      <c r="I10" s="131">
        <f t="shared" si="12"/>
        <v>0</v>
      </c>
      <c r="J10" s="130"/>
      <c r="K10" s="132">
        <f t="shared" si="13"/>
        <v>0</v>
      </c>
      <c r="L10" s="131"/>
      <c r="M10" s="130">
        <v>1</v>
      </c>
      <c r="N10" s="132">
        <f t="shared" si="14"/>
        <v>77.3</v>
      </c>
      <c r="O10" s="174">
        <v>7</v>
      </c>
      <c r="P10" s="130"/>
      <c r="Q10" s="132"/>
      <c r="R10" s="131"/>
      <c r="S10" s="191" t="s">
        <v>28</v>
      </c>
      <c r="T10" s="190"/>
    </row>
    <row r="11" s="104" customFormat="1" ht="18" customHeight="1" spans="1:20">
      <c r="A11" s="136" t="s">
        <v>27</v>
      </c>
      <c r="B11" s="135">
        <v>45185</v>
      </c>
      <c r="C11" s="133">
        <v>45550</v>
      </c>
      <c r="D11" s="130" t="s">
        <v>24</v>
      </c>
      <c r="E11" s="130"/>
      <c r="F11" s="131">
        <v>77.9</v>
      </c>
      <c r="G11" s="132">
        <f t="shared" si="0"/>
        <v>0</v>
      </c>
      <c r="H11" s="130">
        <v>7</v>
      </c>
      <c r="I11" s="131">
        <f t="shared" si="1"/>
        <v>0</v>
      </c>
      <c r="J11" s="130">
        <v>2</v>
      </c>
      <c r="K11" s="132">
        <f t="shared" si="10"/>
        <v>155.8</v>
      </c>
      <c r="L11" s="131">
        <v>14</v>
      </c>
      <c r="M11" s="130"/>
      <c r="N11" s="132">
        <f t="shared" si="2"/>
        <v>0</v>
      </c>
      <c r="O11" s="174"/>
      <c r="P11" s="130">
        <v>2</v>
      </c>
      <c r="Q11" s="132">
        <v>155.8</v>
      </c>
      <c r="R11" s="131">
        <v>14</v>
      </c>
      <c r="S11" s="191"/>
      <c r="T11" s="190"/>
    </row>
    <row r="12" s="105" customFormat="1" ht="18" customHeight="1" spans="1:20">
      <c r="A12" s="136" t="s">
        <v>29</v>
      </c>
      <c r="B12" s="135">
        <v>45280</v>
      </c>
      <c r="C12" s="133">
        <v>45645</v>
      </c>
      <c r="D12" s="130" t="s">
        <v>24</v>
      </c>
      <c r="E12" s="130">
        <v>10</v>
      </c>
      <c r="F12" s="131">
        <v>63.9</v>
      </c>
      <c r="G12" s="132">
        <f t="shared" si="0"/>
        <v>639</v>
      </c>
      <c r="H12" s="130">
        <v>6</v>
      </c>
      <c r="I12" s="131">
        <f t="shared" si="1"/>
        <v>60</v>
      </c>
      <c r="J12" s="130"/>
      <c r="K12" s="132"/>
      <c r="L12" s="131"/>
      <c r="M12" s="130"/>
      <c r="N12" s="132">
        <f t="shared" si="2"/>
        <v>0</v>
      </c>
      <c r="O12" s="174"/>
      <c r="P12" s="130">
        <f t="shared" si="3"/>
        <v>10</v>
      </c>
      <c r="Q12" s="132">
        <v>639</v>
      </c>
      <c r="R12" s="131">
        <f t="shared" si="5"/>
        <v>60</v>
      </c>
      <c r="S12" s="187"/>
      <c r="T12" s="192"/>
    </row>
    <row r="13" s="106" customFormat="1" ht="18" customHeight="1" spans="1:3748">
      <c r="A13" s="136" t="s">
        <v>30</v>
      </c>
      <c r="B13" s="137">
        <v>45286</v>
      </c>
      <c r="C13" s="137">
        <v>45651</v>
      </c>
      <c r="D13" s="130" t="s">
        <v>24</v>
      </c>
      <c r="E13" s="130">
        <v>9</v>
      </c>
      <c r="F13" s="138">
        <v>110.7</v>
      </c>
      <c r="G13" s="132">
        <f t="shared" ref="G13" si="16">E13*F13</f>
        <v>996.3</v>
      </c>
      <c r="H13" s="139">
        <v>10</v>
      </c>
      <c r="I13" s="131">
        <f t="shared" ref="I13" si="17">E13*H13</f>
        <v>90</v>
      </c>
      <c r="J13" s="139"/>
      <c r="K13" s="132">
        <f t="shared" ref="K13" si="18">J13*F13</f>
        <v>0</v>
      </c>
      <c r="L13" s="131"/>
      <c r="M13" s="139">
        <v>9</v>
      </c>
      <c r="N13" s="132">
        <f t="shared" ref="N13" si="19">M13*F13</f>
        <v>996.3</v>
      </c>
      <c r="O13" s="174">
        <v>90</v>
      </c>
      <c r="P13" s="130">
        <f t="shared" ref="P13" si="20">E13+J13-M13</f>
        <v>0</v>
      </c>
      <c r="Q13" s="132">
        <f t="shared" ref="Q13" si="21">P13*F13</f>
        <v>0</v>
      </c>
      <c r="R13" s="131"/>
      <c r="S13" s="136"/>
      <c r="T13" s="190"/>
      <c r="AOZ13" s="201"/>
      <c r="AYW13" s="201"/>
      <c r="AZQ13" s="201"/>
      <c r="BBS13" s="201"/>
      <c r="BSC13" s="202"/>
      <c r="CEQ13" s="201"/>
      <c r="CFL13" s="201"/>
      <c r="CFM13" s="201"/>
      <c r="CFN13" s="201"/>
      <c r="COX13" s="201"/>
      <c r="COY13" s="201"/>
      <c r="DDZ13" s="201"/>
      <c r="DYK13" s="201"/>
      <c r="EEO13" s="201"/>
      <c r="EIW13" s="201"/>
      <c r="EIX13" s="201"/>
      <c r="END13" s="201"/>
    </row>
    <row r="14" s="106" customFormat="1" ht="18" customHeight="1" spans="1:3748">
      <c r="A14" s="136" t="s">
        <v>30</v>
      </c>
      <c r="B14" s="137">
        <v>45286</v>
      </c>
      <c r="C14" s="137">
        <v>45651</v>
      </c>
      <c r="D14" s="130" t="s">
        <v>24</v>
      </c>
      <c r="E14" s="130"/>
      <c r="F14" s="138">
        <v>110.9</v>
      </c>
      <c r="G14" s="132">
        <f t="shared" si="0"/>
        <v>0</v>
      </c>
      <c r="H14" s="139">
        <v>10</v>
      </c>
      <c r="I14" s="131">
        <f t="shared" si="1"/>
        <v>0</v>
      </c>
      <c r="J14" s="139">
        <v>13</v>
      </c>
      <c r="K14" s="132">
        <v>1441.7</v>
      </c>
      <c r="L14" s="131">
        <v>130</v>
      </c>
      <c r="M14" s="139">
        <v>13</v>
      </c>
      <c r="N14" s="132">
        <f t="shared" si="2"/>
        <v>1441.7</v>
      </c>
      <c r="O14" s="174">
        <v>130</v>
      </c>
      <c r="P14" s="130"/>
      <c r="Q14" s="132">
        <f t="shared" si="4"/>
        <v>0</v>
      </c>
      <c r="R14" s="131"/>
      <c r="S14" s="136"/>
      <c r="T14" s="190"/>
      <c r="AOZ14" s="201"/>
      <c r="AYW14" s="201"/>
      <c r="AZQ14" s="201"/>
      <c r="BBS14" s="201"/>
      <c r="BSC14" s="202"/>
      <c r="CEQ14" s="201"/>
      <c r="CFL14" s="201"/>
      <c r="CFM14" s="201"/>
      <c r="CFN14" s="201"/>
      <c r="COX14" s="201"/>
      <c r="COY14" s="201"/>
      <c r="DDZ14" s="201"/>
      <c r="DYK14" s="201"/>
      <c r="EEO14" s="201"/>
      <c r="EIW14" s="201"/>
      <c r="EIX14" s="201"/>
      <c r="END14" s="201"/>
    </row>
    <row r="15" s="107" customFormat="1" ht="18" customHeight="1" spans="1:20">
      <c r="A15" s="127" t="s">
        <v>31</v>
      </c>
      <c r="B15" s="140">
        <v>45128</v>
      </c>
      <c r="C15" s="133">
        <v>45708</v>
      </c>
      <c r="D15" s="130" t="s">
        <v>32</v>
      </c>
      <c r="E15" s="130"/>
      <c r="F15" s="131">
        <v>43.8</v>
      </c>
      <c r="G15" s="132">
        <f t="shared" ref="G15" si="22">E15*F15</f>
        <v>0</v>
      </c>
      <c r="H15" s="130">
        <v>4</v>
      </c>
      <c r="I15" s="131">
        <f t="shared" ref="I15" si="23">E15*H15</f>
        <v>0</v>
      </c>
      <c r="J15" s="130">
        <v>6</v>
      </c>
      <c r="K15" s="132">
        <f t="shared" ref="K15" si="24">J15*F15</f>
        <v>262.8</v>
      </c>
      <c r="L15" s="131">
        <v>24</v>
      </c>
      <c r="M15" s="130">
        <v>6</v>
      </c>
      <c r="N15" s="132">
        <f t="shared" ref="N15" si="25">M15*F15</f>
        <v>262.8</v>
      </c>
      <c r="O15" s="174">
        <v>24</v>
      </c>
      <c r="P15" s="130"/>
      <c r="Q15" s="132">
        <f t="shared" ref="Q15" si="26">P15*F15</f>
        <v>0</v>
      </c>
      <c r="R15" s="131"/>
      <c r="S15" s="193"/>
      <c r="T15" s="189"/>
    </row>
    <row r="16" s="107" customFormat="1" ht="18" customHeight="1" spans="1:20">
      <c r="A16" s="127" t="s">
        <v>31</v>
      </c>
      <c r="B16" s="140">
        <v>45196</v>
      </c>
      <c r="C16" s="133">
        <v>45926</v>
      </c>
      <c r="D16" s="130" t="s">
        <v>32</v>
      </c>
      <c r="E16" s="130">
        <v>15</v>
      </c>
      <c r="F16" s="131">
        <v>41.2</v>
      </c>
      <c r="G16" s="132">
        <f t="shared" si="0"/>
        <v>618</v>
      </c>
      <c r="H16" s="130">
        <v>4</v>
      </c>
      <c r="I16" s="131">
        <f t="shared" si="1"/>
        <v>60</v>
      </c>
      <c r="J16" s="130"/>
      <c r="K16" s="132">
        <f t="shared" si="10"/>
        <v>0</v>
      </c>
      <c r="L16" s="131"/>
      <c r="M16" s="130">
        <v>5</v>
      </c>
      <c r="N16" s="132">
        <f t="shared" si="2"/>
        <v>206</v>
      </c>
      <c r="O16" s="174">
        <v>20</v>
      </c>
      <c r="P16" s="130">
        <f t="shared" si="3"/>
        <v>10</v>
      </c>
      <c r="Q16" s="132">
        <f t="shared" si="4"/>
        <v>412</v>
      </c>
      <c r="R16" s="131">
        <f t="shared" si="5"/>
        <v>40</v>
      </c>
      <c r="S16" s="193"/>
      <c r="T16" s="189"/>
    </row>
    <row r="17" s="106" customFormat="1" ht="18" customHeight="1" spans="1:20">
      <c r="A17" s="127" t="s">
        <v>33</v>
      </c>
      <c r="B17" s="140">
        <v>45304</v>
      </c>
      <c r="C17" s="133">
        <v>46185</v>
      </c>
      <c r="D17" s="130" t="s">
        <v>32</v>
      </c>
      <c r="E17" s="130"/>
      <c r="F17" s="131">
        <v>47.8</v>
      </c>
      <c r="G17" s="132">
        <f t="shared" si="0"/>
        <v>0</v>
      </c>
      <c r="H17" s="130">
        <v>4</v>
      </c>
      <c r="I17" s="131">
        <f t="shared" si="1"/>
        <v>0</v>
      </c>
      <c r="J17" s="130">
        <v>2</v>
      </c>
      <c r="K17" s="132">
        <f t="shared" si="10"/>
        <v>95.6</v>
      </c>
      <c r="L17" s="131">
        <v>8</v>
      </c>
      <c r="M17" s="130"/>
      <c r="N17" s="132">
        <f t="shared" si="2"/>
        <v>0</v>
      </c>
      <c r="O17" s="174"/>
      <c r="P17" s="130">
        <f t="shared" si="3"/>
        <v>2</v>
      </c>
      <c r="Q17" s="132">
        <f t="shared" si="4"/>
        <v>95.6</v>
      </c>
      <c r="R17" s="131">
        <f t="shared" si="5"/>
        <v>8</v>
      </c>
      <c r="S17" s="193"/>
      <c r="T17" s="190"/>
    </row>
    <row r="18" s="107" customFormat="1" ht="18" customHeight="1" spans="1:20">
      <c r="A18" s="127" t="s">
        <v>34</v>
      </c>
      <c r="B18" s="140">
        <v>45128</v>
      </c>
      <c r="C18" s="133">
        <v>45708</v>
      </c>
      <c r="D18" s="130" t="s">
        <v>32</v>
      </c>
      <c r="E18" s="130">
        <v>1</v>
      </c>
      <c r="F18" s="131">
        <v>69.9</v>
      </c>
      <c r="G18" s="132">
        <f t="shared" si="0"/>
        <v>69.9</v>
      </c>
      <c r="H18" s="130">
        <v>7</v>
      </c>
      <c r="I18" s="131">
        <f t="shared" si="1"/>
        <v>7</v>
      </c>
      <c r="J18" s="130"/>
      <c r="K18" s="132">
        <f t="shared" si="10"/>
        <v>0</v>
      </c>
      <c r="L18" s="131"/>
      <c r="M18" s="130"/>
      <c r="N18" s="132">
        <f t="shared" si="2"/>
        <v>0</v>
      </c>
      <c r="O18" s="174"/>
      <c r="P18" s="130">
        <f t="shared" si="3"/>
        <v>1</v>
      </c>
      <c r="Q18" s="132">
        <f t="shared" si="4"/>
        <v>69.9</v>
      </c>
      <c r="R18" s="131">
        <f t="shared" si="5"/>
        <v>7</v>
      </c>
      <c r="S18" s="193"/>
      <c r="T18" s="189"/>
    </row>
    <row r="19" s="106" customFormat="1" ht="18" customHeight="1" spans="1:20">
      <c r="A19" s="127" t="s">
        <v>35</v>
      </c>
      <c r="B19" s="140">
        <v>45247</v>
      </c>
      <c r="C19" s="133">
        <v>45793</v>
      </c>
      <c r="D19" s="130" t="s">
        <v>32</v>
      </c>
      <c r="E19" s="130">
        <v>27</v>
      </c>
      <c r="F19" s="131">
        <v>60</v>
      </c>
      <c r="G19" s="132">
        <f t="shared" ref="G19" si="27">E19*F19</f>
        <v>1620</v>
      </c>
      <c r="H19" s="130">
        <v>6</v>
      </c>
      <c r="I19" s="131">
        <f t="shared" ref="I19" si="28">E19*H19</f>
        <v>162</v>
      </c>
      <c r="J19" s="130"/>
      <c r="K19" s="132">
        <f t="shared" ref="K19" si="29">J19*F19</f>
        <v>0</v>
      </c>
      <c r="L19" s="131"/>
      <c r="M19" s="130"/>
      <c r="N19" s="132">
        <f t="shared" ref="N19" si="30">M19*F19</f>
        <v>0</v>
      </c>
      <c r="O19" s="174"/>
      <c r="P19" s="130">
        <f t="shared" ref="P19" si="31">E19+J19-M19</f>
        <v>27</v>
      </c>
      <c r="Q19" s="132">
        <f t="shared" ref="Q19" si="32">P19*F19</f>
        <v>1620</v>
      </c>
      <c r="R19" s="131">
        <f t="shared" ref="R19" si="33">I19+L19-O19</f>
        <v>162</v>
      </c>
      <c r="S19" s="193"/>
      <c r="T19" s="190"/>
    </row>
    <row r="20" s="106" customFormat="1" ht="18" customHeight="1" spans="1:20">
      <c r="A20" s="127" t="s">
        <v>36</v>
      </c>
      <c r="B20" s="140">
        <v>45308</v>
      </c>
      <c r="C20" s="133">
        <v>46189</v>
      </c>
      <c r="D20" s="130" t="s">
        <v>32</v>
      </c>
      <c r="E20" s="130"/>
      <c r="F20" s="131">
        <v>78.9</v>
      </c>
      <c r="G20" s="132">
        <f t="shared" si="0"/>
        <v>0</v>
      </c>
      <c r="H20" s="130">
        <v>7</v>
      </c>
      <c r="I20" s="131">
        <f t="shared" si="1"/>
        <v>0</v>
      </c>
      <c r="J20" s="130">
        <v>1</v>
      </c>
      <c r="K20" s="132">
        <f t="shared" si="10"/>
        <v>78.9</v>
      </c>
      <c r="L20" s="131">
        <v>7</v>
      </c>
      <c r="M20" s="130">
        <v>1</v>
      </c>
      <c r="N20" s="132">
        <f t="shared" si="2"/>
        <v>78.9</v>
      </c>
      <c r="O20" s="174">
        <v>7</v>
      </c>
      <c r="P20" s="130">
        <f t="shared" si="3"/>
        <v>0</v>
      </c>
      <c r="Q20" s="132">
        <f t="shared" si="4"/>
        <v>0</v>
      </c>
      <c r="R20" s="131">
        <f t="shared" si="5"/>
        <v>0</v>
      </c>
      <c r="S20" s="193"/>
      <c r="T20" s="190"/>
    </row>
    <row r="21" s="107" customFormat="1" ht="18" customHeight="1" spans="1:20">
      <c r="A21" s="127" t="s">
        <v>37</v>
      </c>
      <c r="B21" s="140">
        <v>45343</v>
      </c>
      <c r="C21" s="133">
        <v>46223</v>
      </c>
      <c r="D21" s="130" t="s">
        <v>32</v>
      </c>
      <c r="E21" s="130"/>
      <c r="F21" s="131">
        <v>108</v>
      </c>
      <c r="G21" s="132">
        <f t="shared" ref="G21" si="34">E21*F21</f>
        <v>0</v>
      </c>
      <c r="H21" s="130">
        <v>10</v>
      </c>
      <c r="I21" s="131">
        <f t="shared" ref="I21" si="35">E21*H21</f>
        <v>0</v>
      </c>
      <c r="J21" s="130">
        <v>1</v>
      </c>
      <c r="K21" s="132">
        <f t="shared" ref="K21" si="36">J21*F21</f>
        <v>108</v>
      </c>
      <c r="L21" s="131">
        <v>10</v>
      </c>
      <c r="M21" s="130">
        <v>1</v>
      </c>
      <c r="N21" s="132">
        <f t="shared" ref="N21" si="37">M21*F21</f>
        <v>108</v>
      </c>
      <c r="O21" s="174">
        <v>10</v>
      </c>
      <c r="P21" s="130">
        <f t="shared" ref="P21" si="38">E21+J21-M21</f>
        <v>0</v>
      </c>
      <c r="Q21" s="132">
        <f t="shared" ref="Q21" si="39">P21*F21</f>
        <v>0</v>
      </c>
      <c r="R21" s="131">
        <v>0</v>
      </c>
      <c r="S21" s="193"/>
      <c r="T21" s="189"/>
    </row>
    <row r="22" s="107" customFormat="1" ht="18" customHeight="1" spans="1:20">
      <c r="A22" s="127" t="s">
        <v>38</v>
      </c>
      <c r="B22" s="140">
        <v>45300</v>
      </c>
      <c r="C22" s="133">
        <v>45846</v>
      </c>
      <c r="D22" s="130" t="s">
        <v>32</v>
      </c>
      <c r="E22" s="130">
        <v>3</v>
      </c>
      <c r="F22" s="131">
        <v>101.5</v>
      </c>
      <c r="G22" s="132">
        <f t="shared" si="0"/>
        <v>304.5</v>
      </c>
      <c r="H22" s="130">
        <v>10</v>
      </c>
      <c r="I22" s="131">
        <f t="shared" si="1"/>
        <v>30</v>
      </c>
      <c r="J22" s="130"/>
      <c r="K22" s="132">
        <f t="shared" si="10"/>
        <v>0</v>
      </c>
      <c r="L22" s="132"/>
      <c r="M22" s="130">
        <v>3</v>
      </c>
      <c r="N22" s="132">
        <f t="shared" si="2"/>
        <v>304.5</v>
      </c>
      <c r="O22" s="174">
        <v>30</v>
      </c>
      <c r="P22" s="130">
        <f t="shared" si="3"/>
        <v>0</v>
      </c>
      <c r="Q22" s="132">
        <f t="shared" si="4"/>
        <v>0</v>
      </c>
      <c r="R22" s="131"/>
      <c r="S22" s="193"/>
      <c r="T22" s="189"/>
    </row>
    <row r="23" s="107" customFormat="1" ht="18" customHeight="1" spans="1:20">
      <c r="A23" s="141" t="s">
        <v>39</v>
      </c>
      <c r="B23" s="140">
        <v>45279</v>
      </c>
      <c r="C23" s="133">
        <v>45553</v>
      </c>
      <c r="D23" s="130" t="s">
        <v>24</v>
      </c>
      <c r="E23" s="130">
        <v>10</v>
      </c>
      <c r="F23" s="142">
        <v>13.5</v>
      </c>
      <c r="G23" s="132">
        <f t="shared" si="0"/>
        <v>135</v>
      </c>
      <c r="H23" s="130">
        <v>1</v>
      </c>
      <c r="I23" s="131">
        <f t="shared" si="1"/>
        <v>10</v>
      </c>
      <c r="J23" s="130"/>
      <c r="K23" s="132">
        <f t="shared" si="10"/>
        <v>0</v>
      </c>
      <c r="L23" s="132"/>
      <c r="M23" s="130">
        <v>10</v>
      </c>
      <c r="N23" s="132">
        <f t="shared" si="2"/>
        <v>135</v>
      </c>
      <c r="O23" s="174">
        <v>10</v>
      </c>
      <c r="P23" s="130">
        <f t="shared" si="3"/>
        <v>0</v>
      </c>
      <c r="Q23" s="132">
        <f t="shared" si="4"/>
        <v>0</v>
      </c>
      <c r="R23" s="131">
        <v>0</v>
      </c>
      <c r="S23" s="193"/>
      <c r="T23" s="189"/>
    </row>
    <row r="24" s="107" customFormat="1" ht="18" customHeight="1" spans="1:20">
      <c r="A24" s="141" t="s">
        <v>40</v>
      </c>
      <c r="B24" s="140">
        <v>45238</v>
      </c>
      <c r="C24" s="133">
        <v>45480</v>
      </c>
      <c r="D24" s="130" t="s">
        <v>41</v>
      </c>
      <c r="E24" s="130">
        <v>8</v>
      </c>
      <c r="F24" s="131">
        <v>26.3</v>
      </c>
      <c r="G24" s="132">
        <f t="shared" ref="G24" si="40">E24*F24</f>
        <v>210.4</v>
      </c>
      <c r="H24" s="130">
        <v>2.5</v>
      </c>
      <c r="I24" s="131">
        <f t="shared" ref="I24" si="41">E24*H24</f>
        <v>20</v>
      </c>
      <c r="J24" s="130"/>
      <c r="K24" s="132">
        <f t="shared" ref="K24" si="42">J24*F24</f>
        <v>0</v>
      </c>
      <c r="L24" s="132"/>
      <c r="M24" s="130">
        <v>4</v>
      </c>
      <c r="N24" s="132">
        <f t="shared" ref="N24" si="43">M24*F24</f>
        <v>105.2</v>
      </c>
      <c r="O24" s="174">
        <v>10</v>
      </c>
      <c r="P24" s="130">
        <v>3</v>
      </c>
      <c r="Q24" s="132">
        <f t="shared" ref="Q24" si="44">P24*F24</f>
        <v>78.9</v>
      </c>
      <c r="R24" s="131">
        <v>7.5</v>
      </c>
      <c r="S24" s="193"/>
      <c r="T24" s="189"/>
    </row>
    <row r="25" s="107" customFormat="1" ht="18" customHeight="1" spans="1:20">
      <c r="A25" s="141" t="s">
        <v>40</v>
      </c>
      <c r="B25" s="140">
        <v>45238</v>
      </c>
      <c r="C25" s="133">
        <v>45480</v>
      </c>
      <c r="D25" s="130" t="s">
        <v>41</v>
      </c>
      <c r="E25" s="130"/>
      <c r="F25" s="131">
        <v>26.3</v>
      </c>
      <c r="G25" s="132">
        <f t="shared" si="0"/>
        <v>0</v>
      </c>
      <c r="H25" s="130">
        <v>2.5</v>
      </c>
      <c r="I25" s="131">
        <f t="shared" si="1"/>
        <v>0</v>
      </c>
      <c r="J25" s="130"/>
      <c r="K25" s="132">
        <f t="shared" si="10"/>
        <v>0</v>
      </c>
      <c r="L25" s="132"/>
      <c r="M25" s="130">
        <v>1</v>
      </c>
      <c r="N25" s="132">
        <f t="shared" si="2"/>
        <v>26.3</v>
      </c>
      <c r="O25" s="174">
        <v>2.5</v>
      </c>
      <c r="P25" s="130"/>
      <c r="Q25" s="132">
        <f t="shared" si="4"/>
        <v>0</v>
      </c>
      <c r="R25" s="131">
        <v>0</v>
      </c>
      <c r="S25" s="191" t="s">
        <v>28</v>
      </c>
      <c r="T25" s="189"/>
    </row>
    <row r="26" s="107" customFormat="1" ht="18" customHeight="1" spans="1:20">
      <c r="A26" s="127" t="s">
        <v>42</v>
      </c>
      <c r="B26" s="140">
        <v>45229</v>
      </c>
      <c r="C26" s="133">
        <v>45594</v>
      </c>
      <c r="D26" s="130" t="s">
        <v>24</v>
      </c>
      <c r="E26" s="130">
        <v>19</v>
      </c>
      <c r="F26" s="131">
        <v>24.5</v>
      </c>
      <c r="G26" s="132">
        <f t="shared" ref="G26" si="45">E26*F26</f>
        <v>465.5</v>
      </c>
      <c r="H26" s="130">
        <v>2.5</v>
      </c>
      <c r="I26" s="131">
        <f t="shared" ref="I26" si="46">E26*H26</f>
        <v>47.5</v>
      </c>
      <c r="J26" s="130"/>
      <c r="K26" s="132">
        <f t="shared" ref="K26" si="47">J26*F26</f>
        <v>0</v>
      </c>
      <c r="L26" s="132"/>
      <c r="M26" s="130">
        <v>3</v>
      </c>
      <c r="N26" s="132">
        <f t="shared" ref="N26" si="48">M26*F26</f>
        <v>73.5</v>
      </c>
      <c r="O26" s="174">
        <v>7.5</v>
      </c>
      <c r="P26" s="130">
        <v>16</v>
      </c>
      <c r="Q26" s="132">
        <f t="shared" ref="Q26" si="49">P26*F26</f>
        <v>392</v>
      </c>
      <c r="R26" s="131">
        <v>40</v>
      </c>
      <c r="S26" s="193"/>
      <c r="T26" s="189"/>
    </row>
    <row r="27" s="107" customFormat="1" ht="18" customHeight="1" spans="1:20">
      <c r="A27" s="127" t="s">
        <v>43</v>
      </c>
      <c r="B27" s="140">
        <v>45134</v>
      </c>
      <c r="C27" s="133">
        <v>45995</v>
      </c>
      <c r="D27" s="130" t="s">
        <v>32</v>
      </c>
      <c r="E27" s="130">
        <v>22</v>
      </c>
      <c r="F27" s="142">
        <v>20.4</v>
      </c>
      <c r="G27" s="132">
        <f t="shared" si="0"/>
        <v>448.8</v>
      </c>
      <c r="H27" s="130">
        <v>2</v>
      </c>
      <c r="I27" s="131">
        <f t="shared" si="1"/>
        <v>44</v>
      </c>
      <c r="J27" s="130"/>
      <c r="K27" s="132">
        <f t="shared" si="10"/>
        <v>0</v>
      </c>
      <c r="L27" s="132"/>
      <c r="M27" s="130">
        <v>2</v>
      </c>
      <c r="N27" s="132">
        <f t="shared" si="2"/>
        <v>40.8</v>
      </c>
      <c r="O27" s="174">
        <v>4</v>
      </c>
      <c r="P27" s="130">
        <f t="shared" si="3"/>
        <v>20</v>
      </c>
      <c r="Q27" s="132">
        <f t="shared" si="4"/>
        <v>408</v>
      </c>
      <c r="R27" s="131">
        <f t="shared" si="5"/>
        <v>40</v>
      </c>
      <c r="S27" s="193"/>
      <c r="T27" s="189"/>
    </row>
    <row r="28" s="107" customFormat="1" ht="18" customHeight="1" spans="1:20">
      <c r="A28" s="127" t="s">
        <v>44</v>
      </c>
      <c r="B28" s="140">
        <v>45220</v>
      </c>
      <c r="C28" s="133">
        <v>46315</v>
      </c>
      <c r="D28" s="130" t="s">
        <v>24</v>
      </c>
      <c r="E28" s="130">
        <v>22</v>
      </c>
      <c r="F28" s="142">
        <v>1.6</v>
      </c>
      <c r="G28" s="132">
        <f t="shared" si="0"/>
        <v>35.2</v>
      </c>
      <c r="H28" s="130"/>
      <c r="I28" s="131">
        <v>2.2</v>
      </c>
      <c r="J28" s="130"/>
      <c r="K28" s="132">
        <f t="shared" si="10"/>
        <v>0</v>
      </c>
      <c r="L28" s="132"/>
      <c r="M28" s="130">
        <v>5</v>
      </c>
      <c r="N28" s="132">
        <f t="shared" si="2"/>
        <v>8</v>
      </c>
      <c r="O28" s="174">
        <v>0.5</v>
      </c>
      <c r="P28" s="130">
        <f t="shared" si="3"/>
        <v>17</v>
      </c>
      <c r="Q28" s="132">
        <f t="shared" si="4"/>
        <v>27.2</v>
      </c>
      <c r="R28" s="131">
        <f t="shared" si="5"/>
        <v>1.7</v>
      </c>
      <c r="S28" s="193"/>
      <c r="T28" s="189"/>
    </row>
    <row r="29" s="107" customFormat="1" ht="18" customHeight="1" spans="1:20">
      <c r="A29" s="127" t="s">
        <v>45</v>
      </c>
      <c r="B29" s="140">
        <v>45269</v>
      </c>
      <c r="C29" s="133">
        <v>46364</v>
      </c>
      <c r="D29" s="130" t="s">
        <v>46</v>
      </c>
      <c r="E29" s="130">
        <v>22</v>
      </c>
      <c r="F29" s="142">
        <v>13.9</v>
      </c>
      <c r="G29" s="132">
        <f t="shared" ref="G29" si="50">E29*F29</f>
        <v>305.8</v>
      </c>
      <c r="H29" s="130">
        <v>1</v>
      </c>
      <c r="I29" s="131">
        <f t="shared" ref="I29" si="51">E29*H29</f>
        <v>22</v>
      </c>
      <c r="J29" s="130"/>
      <c r="K29" s="132">
        <f t="shared" ref="K29" si="52">J29*F29</f>
        <v>0</v>
      </c>
      <c r="L29" s="132"/>
      <c r="M29" s="130">
        <v>5</v>
      </c>
      <c r="N29" s="132">
        <f t="shared" ref="N29" si="53">M29*F29</f>
        <v>69.5</v>
      </c>
      <c r="O29" s="174">
        <v>5</v>
      </c>
      <c r="P29" s="130">
        <v>12</v>
      </c>
      <c r="Q29" s="132">
        <f t="shared" ref="Q29" si="54">P29*F29</f>
        <v>166.8</v>
      </c>
      <c r="R29" s="131">
        <v>12</v>
      </c>
      <c r="S29" s="193"/>
      <c r="T29" s="189"/>
    </row>
    <row r="30" s="107" customFormat="1" ht="18" customHeight="1" spans="1:20">
      <c r="A30" s="127" t="s">
        <v>45</v>
      </c>
      <c r="B30" s="140">
        <v>45269</v>
      </c>
      <c r="C30" s="133">
        <v>46364</v>
      </c>
      <c r="D30" s="130" t="s">
        <v>46</v>
      </c>
      <c r="E30" s="130"/>
      <c r="F30" s="142">
        <v>13.9</v>
      </c>
      <c r="G30" s="132">
        <f t="shared" si="0"/>
        <v>0</v>
      </c>
      <c r="H30" s="130">
        <v>1</v>
      </c>
      <c r="I30" s="131">
        <f t="shared" si="1"/>
        <v>0</v>
      </c>
      <c r="J30" s="130"/>
      <c r="K30" s="132">
        <f t="shared" si="10"/>
        <v>0</v>
      </c>
      <c r="L30" s="132"/>
      <c r="M30" s="130">
        <v>5</v>
      </c>
      <c r="N30" s="132">
        <f t="shared" si="2"/>
        <v>69.5</v>
      </c>
      <c r="O30" s="174">
        <v>5</v>
      </c>
      <c r="P30" s="130"/>
      <c r="Q30" s="132"/>
      <c r="R30" s="131"/>
      <c r="S30" s="191" t="s">
        <v>28</v>
      </c>
      <c r="T30" s="189"/>
    </row>
    <row r="31" s="107" customFormat="1" ht="18" customHeight="1" spans="1:20">
      <c r="A31" s="127" t="s">
        <v>47</v>
      </c>
      <c r="B31" s="140">
        <v>45255</v>
      </c>
      <c r="C31" s="133">
        <v>45985</v>
      </c>
      <c r="D31" s="130" t="s">
        <v>32</v>
      </c>
      <c r="E31" s="130">
        <v>8</v>
      </c>
      <c r="F31" s="142">
        <v>8.33</v>
      </c>
      <c r="G31" s="132">
        <f t="shared" si="0"/>
        <v>66.64</v>
      </c>
      <c r="H31" s="130">
        <v>1</v>
      </c>
      <c r="I31" s="131">
        <f t="shared" si="1"/>
        <v>8</v>
      </c>
      <c r="J31" s="130"/>
      <c r="K31" s="132">
        <f t="shared" si="10"/>
        <v>0</v>
      </c>
      <c r="L31" s="132"/>
      <c r="M31" s="130"/>
      <c r="N31" s="132">
        <f t="shared" si="2"/>
        <v>0</v>
      </c>
      <c r="O31" s="174"/>
      <c r="P31" s="130">
        <f t="shared" si="3"/>
        <v>8</v>
      </c>
      <c r="Q31" s="132">
        <f t="shared" si="4"/>
        <v>66.64</v>
      </c>
      <c r="R31" s="131">
        <f t="shared" si="5"/>
        <v>8</v>
      </c>
      <c r="S31" s="193"/>
      <c r="T31" s="189"/>
    </row>
    <row r="32" s="107" customFormat="1" ht="18" customHeight="1" spans="1:20">
      <c r="A32" s="127" t="s">
        <v>48</v>
      </c>
      <c r="B32" s="140">
        <v>45268</v>
      </c>
      <c r="C32" s="133">
        <v>45633</v>
      </c>
      <c r="D32" s="130" t="s">
        <v>24</v>
      </c>
      <c r="E32" s="130">
        <v>3</v>
      </c>
      <c r="F32" s="142">
        <v>9</v>
      </c>
      <c r="G32" s="132">
        <f t="shared" si="0"/>
        <v>27</v>
      </c>
      <c r="H32" s="130">
        <v>1</v>
      </c>
      <c r="I32" s="131">
        <f t="shared" si="1"/>
        <v>3</v>
      </c>
      <c r="J32" s="130"/>
      <c r="K32" s="132">
        <f t="shared" si="10"/>
        <v>0</v>
      </c>
      <c r="L32" s="132"/>
      <c r="M32" s="130">
        <v>3</v>
      </c>
      <c r="N32" s="132">
        <f t="shared" si="2"/>
        <v>27</v>
      </c>
      <c r="O32" s="174">
        <v>3</v>
      </c>
      <c r="P32" s="130">
        <f t="shared" si="3"/>
        <v>0</v>
      </c>
      <c r="Q32" s="132">
        <f t="shared" si="4"/>
        <v>0</v>
      </c>
      <c r="R32" s="131">
        <f t="shared" si="5"/>
        <v>0</v>
      </c>
      <c r="S32" s="193"/>
      <c r="T32" s="189"/>
    </row>
    <row r="33" s="107" customFormat="1" ht="18" customHeight="1" spans="1:20">
      <c r="A33" s="143" t="s">
        <v>49</v>
      </c>
      <c r="B33" s="140">
        <v>45268</v>
      </c>
      <c r="C33" s="133">
        <v>45998</v>
      </c>
      <c r="D33" s="130" t="s">
        <v>24</v>
      </c>
      <c r="E33" s="130">
        <v>3</v>
      </c>
      <c r="F33" s="142">
        <v>11</v>
      </c>
      <c r="G33" s="132">
        <f t="shared" si="0"/>
        <v>33</v>
      </c>
      <c r="H33" s="130">
        <v>1</v>
      </c>
      <c r="I33" s="131">
        <f t="shared" si="1"/>
        <v>3</v>
      </c>
      <c r="J33" s="130"/>
      <c r="K33" s="132">
        <f t="shared" si="10"/>
        <v>0</v>
      </c>
      <c r="L33" s="132"/>
      <c r="M33" s="130">
        <v>2</v>
      </c>
      <c r="N33" s="132">
        <f t="shared" si="2"/>
        <v>22</v>
      </c>
      <c r="O33" s="174">
        <v>2</v>
      </c>
      <c r="P33" s="130">
        <f t="shared" si="3"/>
        <v>1</v>
      </c>
      <c r="Q33" s="132">
        <f t="shared" si="4"/>
        <v>11</v>
      </c>
      <c r="R33" s="131">
        <f t="shared" si="5"/>
        <v>1</v>
      </c>
      <c r="S33" s="193"/>
      <c r="T33" s="189"/>
    </row>
    <row r="34" s="107" customFormat="1" ht="18" customHeight="1" spans="1:20">
      <c r="A34" s="144" t="s">
        <v>50</v>
      </c>
      <c r="B34" s="140">
        <v>44984</v>
      </c>
      <c r="C34" s="133">
        <v>45714</v>
      </c>
      <c r="D34" s="130" t="s">
        <v>24</v>
      </c>
      <c r="E34" s="130">
        <v>11</v>
      </c>
      <c r="F34" s="142">
        <v>4.9</v>
      </c>
      <c r="G34" s="132">
        <f t="shared" si="0"/>
        <v>53.9</v>
      </c>
      <c r="H34" s="130">
        <v>0.5</v>
      </c>
      <c r="I34" s="131">
        <f t="shared" si="1"/>
        <v>5.5</v>
      </c>
      <c r="J34" s="130"/>
      <c r="K34" s="132">
        <f t="shared" si="10"/>
        <v>0</v>
      </c>
      <c r="L34" s="132"/>
      <c r="M34" s="130">
        <v>1</v>
      </c>
      <c r="N34" s="132">
        <f t="shared" si="2"/>
        <v>4.9</v>
      </c>
      <c r="O34" s="174">
        <v>0.5</v>
      </c>
      <c r="P34" s="130">
        <f t="shared" si="3"/>
        <v>10</v>
      </c>
      <c r="Q34" s="132">
        <f t="shared" si="4"/>
        <v>49</v>
      </c>
      <c r="R34" s="131">
        <f t="shared" si="5"/>
        <v>5</v>
      </c>
      <c r="S34" s="193"/>
      <c r="T34" s="189"/>
    </row>
    <row r="35" s="107" customFormat="1" ht="18" customHeight="1" spans="1:20">
      <c r="A35" s="144" t="s">
        <v>51</v>
      </c>
      <c r="B35" s="140">
        <v>45275</v>
      </c>
      <c r="C35" s="133">
        <v>46370</v>
      </c>
      <c r="D35" s="130" t="s">
        <v>24</v>
      </c>
      <c r="E35" s="130">
        <v>39</v>
      </c>
      <c r="F35" s="142">
        <v>18.5</v>
      </c>
      <c r="G35" s="132">
        <f t="shared" ref="G35:G49" si="55">E35*F35</f>
        <v>721.5</v>
      </c>
      <c r="H35" s="130">
        <v>2</v>
      </c>
      <c r="I35" s="131">
        <v>78</v>
      </c>
      <c r="J35" s="130"/>
      <c r="K35" s="132">
        <f t="shared" si="10"/>
        <v>0</v>
      </c>
      <c r="L35" s="132"/>
      <c r="M35" s="130">
        <v>2</v>
      </c>
      <c r="N35" s="132">
        <f t="shared" ref="N35:N49" si="56">M35*F35</f>
        <v>37</v>
      </c>
      <c r="O35" s="174">
        <v>4</v>
      </c>
      <c r="P35" s="130">
        <f t="shared" ref="P35:P49" si="57">E35+J35-M35</f>
        <v>37</v>
      </c>
      <c r="Q35" s="132">
        <f t="shared" ref="Q35:Q49" si="58">P35*F35</f>
        <v>684.5</v>
      </c>
      <c r="R35" s="131">
        <f t="shared" ref="R35:R49" si="59">I35+L35-O35</f>
        <v>74</v>
      </c>
      <c r="S35" s="193"/>
      <c r="T35" s="189"/>
    </row>
    <row r="36" s="107" customFormat="1" ht="18" customHeight="1" spans="1:20">
      <c r="A36" s="144" t="s">
        <v>52</v>
      </c>
      <c r="B36" s="140">
        <v>44884</v>
      </c>
      <c r="C36" s="133">
        <v>45614</v>
      </c>
      <c r="D36" s="130" t="s">
        <v>32</v>
      </c>
      <c r="E36" s="130">
        <v>9</v>
      </c>
      <c r="F36" s="142">
        <v>7.8</v>
      </c>
      <c r="G36" s="132">
        <f t="shared" si="55"/>
        <v>70.2</v>
      </c>
      <c r="H36" s="130">
        <v>1</v>
      </c>
      <c r="I36" s="131">
        <f t="shared" ref="I36:I49" si="60">E36*H36</f>
        <v>9</v>
      </c>
      <c r="J36" s="130"/>
      <c r="K36" s="132">
        <f t="shared" si="10"/>
        <v>0</v>
      </c>
      <c r="L36" s="132"/>
      <c r="M36" s="130">
        <v>3</v>
      </c>
      <c r="N36" s="132">
        <f t="shared" si="56"/>
        <v>23.4</v>
      </c>
      <c r="O36" s="174">
        <v>3</v>
      </c>
      <c r="P36" s="130">
        <f t="shared" si="57"/>
        <v>6</v>
      </c>
      <c r="Q36" s="132">
        <f t="shared" si="58"/>
        <v>46.8</v>
      </c>
      <c r="R36" s="131">
        <f t="shared" si="59"/>
        <v>6</v>
      </c>
      <c r="S36" s="193"/>
      <c r="T36" s="189"/>
    </row>
    <row r="37" s="107" customFormat="1" ht="18" customHeight="1" spans="1:20">
      <c r="A37" s="144" t="s">
        <v>53</v>
      </c>
      <c r="B37" s="140">
        <v>45266</v>
      </c>
      <c r="C37" s="133">
        <v>46361</v>
      </c>
      <c r="D37" s="130" t="s">
        <v>32</v>
      </c>
      <c r="E37" s="130">
        <v>14</v>
      </c>
      <c r="F37" s="142">
        <v>14.5</v>
      </c>
      <c r="G37" s="132">
        <f t="shared" si="55"/>
        <v>203</v>
      </c>
      <c r="H37" s="130">
        <v>1.5</v>
      </c>
      <c r="I37" s="131">
        <f t="shared" si="60"/>
        <v>21</v>
      </c>
      <c r="J37" s="130"/>
      <c r="K37" s="132">
        <f t="shared" si="10"/>
        <v>0</v>
      </c>
      <c r="L37" s="132"/>
      <c r="M37" s="130">
        <v>2</v>
      </c>
      <c r="N37" s="132">
        <f t="shared" si="56"/>
        <v>29</v>
      </c>
      <c r="O37" s="174">
        <v>3</v>
      </c>
      <c r="P37" s="130">
        <f t="shared" si="57"/>
        <v>12</v>
      </c>
      <c r="Q37" s="132">
        <f t="shared" si="58"/>
        <v>174</v>
      </c>
      <c r="R37" s="131">
        <f t="shared" si="59"/>
        <v>18</v>
      </c>
      <c r="S37" s="193"/>
      <c r="T37" s="189"/>
    </row>
    <row r="38" s="107" customFormat="1" ht="18" customHeight="1" spans="1:20">
      <c r="A38" s="144" t="s">
        <v>54</v>
      </c>
      <c r="B38" s="140">
        <v>44964</v>
      </c>
      <c r="C38" s="133">
        <v>46059</v>
      </c>
      <c r="D38" s="130" t="s">
        <v>32</v>
      </c>
      <c r="E38" s="130">
        <v>16</v>
      </c>
      <c r="F38" s="142">
        <v>35.1</v>
      </c>
      <c r="G38" s="132">
        <f t="shared" ref="G38" si="61">E38*F38</f>
        <v>561.6</v>
      </c>
      <c r="H38" s="130">
        <v>3</v>
      </c>
      <c r="I38" s="131">
        <f t="shared" ref="I38" si="62">E38*H38</f>
        <v>48</v>
      </c>
      <c r="J38" s="130"/>
      <c r="K38" s="132">
        <f t="shared" ref="K38" si="63">J38*F38</f>
        <v>0</v>
      </c>
      <c r="L38" s="132"/>
      <c r="M38" s="130"/>
      <c r="N38" s="132">
        <f t="shared" ref="N38" si="64">M38*F38</f>
        <v>0</v>
      </c>
      <c r="O38" s="174"/>
      <c r="P38" s="130">
        <v>15</v>
      </c>
      <c r="Q38" s="132">
        <f t="shared" ref="Q38" si="65">P38*F38</f>
        <v>526.5</v>
      </c>
      <c r="R38" s="131">
        <v>45</v>
      </c>
      <c r="S38" s="193"/>
      <c r="T38" s="189"/>
    </row>
    <row r="39" s="107" customFormat="1" ht="18" customHeight="1" spans="1:20">
      <c r="A39" s="144" t="s">
        <v>54</v>
      </c>
      <c r="B39" s="140">
        <v>44964</v>
      </c>
      <c r="C39" s="133">
        <v>46059</v>
      </c>
      <c r="D39" s="130" t="s">
        <v>32</v>
      </c>
      <c r="E39" s="130"/>
      <c r="F39" s="142">
        <v>35.1</v>
      </c>
      <c r="G39" s="132">
        <f t="shared" si="55"/>
        <v>0</v>
      </c>
      <c r="H39" s="130">
        <v>3</v>
      </c>
      <c r="I39" s="131">
        <f t="shared" si="60"/>
        <v>0</v>
      </c>
      <c r="J39" s="130"/>
      <c r="K39" s="132">
        <f t="shared" si="10"/>
        <v>0</v>
      </c>
      <c r="L39" s="132"/>
      <c r="M39" s="130">
        <v>1</v>
      </c>
      <c r="N39" s="132">
        <f t="shared" si="56"/>
        <v>35.1</v>
      </c>
      <c r="O39" s="174">
        <v>3</v>
      </c>
      <c r="P39" s="130"/>
      <c r="Q39" s="132">
        <f t="shared" si="58"/>
        <v>0</v>
      </c>
      <c r="R39" s="131">
        <v>0</v>
      </c>
      <c r="S39" s="191" t="s">
        <v>28</v>
      </c>
      <c r="T39" s="189"/>
    </row>
    <row r="40" s="107" customFormat="1" ht="18.75" customHeight="1" spans="1:20">
      <c r="A40" s="144" t="s">
        <v>55</v>
      </c>
      <c r="B40" s="140">
        <v>44966</v>
      </c>
      <c r="C40" s="133">
        <v>46061</v>
      </c>
      <c r="D40" s="130" t="s">
        <v>56</v>
      </c>
      <c r="E40" s="130">
        <v>1</v>
      </c>
      <c r="F40" s="142">
        <v>22.4</v>
      </c>
      <c r="G40" s="132">
        <f t="shared" ref="G40" si="66">E40*F40</f>
        <v>22.4</v>
      </c>
      <c r="H40" s="130">
        <v>2.5</v>
      </c>
      <c r="I40" s="131">
        <f t="shared" ref="I40" si="67">E40*H40</f>
        <v>2.5</v>
      </c>
      <c r="J40" s="130"/>
      <c r="K40" s="132">
        <f t="shared" ref="K40" si="68">J40*F40</f>
        <v>0</v>
      </c>
      <c r="L40" s="132"/>
      <c r="M40" s="130"/>
      <c r="N40" s="132">
        <f t="shared" ref="N40" si="69">M40*F40</f>
        <v>0</v>
      </c>
      <c r="O40" s="174"/>
      <c r="P40" s="130">
        <v>1</v>
      </c>
      <c r="Q40" s="132">
        <f t="shared" ref="Q40" si="70">P40*F40</f>
        <v>22.4</v>
      </c>
      <c r="R40" s="131">
        <v>2.5</v>
      </c>
      <c r="S40" s="193"/>
      <c r="T40" s="189"/>
    </row>
    <row r="41" s="106" customFormat="1" ht="18" customHeight="1" spans="1:22">
      <c r="A41" s="144" t="s">
        <v>57</v>
      </c>
      <c r="B41" s="140">
        <v>45280</v>
      </c>
      <c r="C41" s="133">
        <v>46010</v>
      </c>
      <c r="D41" s="130" t="s">
        <v>56</v>
      </c>
      <c r="E41" s="130">
        <v>7</v>
      </c>
      <c r="F41" s="142">
        <v>16.5</v>
      </c>
      <c r="G41" s="132">
        <f t="shared" si="55"/>
        <v>115.5</v>
      </c>
      <c r="H41" s="130">
        <v>1.5</v>
      </c>
      <c r="I41" s="131">
        <f t="shared" si="60"/>
        <v>10.5</v>
      </c>
      <c r="J41" s="130"/>
      <c r="K41" s="132">
        <f t="shared" si="10"/>
        <v>0</v>
      </c>
      <c r="L41" s="132"/>
      <c r="M41" s="130"/>
      <c r="N41" s="132">
        <f t="shared" si="56"/>
        <v>0</v>
      </c>
      <c r="O41" s="174"/>
      <c r="P41" s="130">
        <f t="shared" si="57"/>
        <v>7</v>
      </c>
      <c r="Q41" s="132">
        <f t="shared" si="58"/>
        <v>115.5</v>
      </c>
      <c r="R41" s="131">
        <f t="shared" si="59"/>
        <v>10.5</v>
      </c>
      <c r="S41" s="193"/>
      <c r="T41" s="190"/>
      <c r="V41" s="194"/>
    </row>
    <row r="42" s="107" customFormat="1" ht="18" customHeight="1" spans="1:20">
      <c r="A42" s="144" t="s">
        <v>58</v>
      </c>
      <c r="B42" s="140">
        <v>44930</v>
      </c>
      <c r="C42" s="133">
        <v>46025</v>
      </c>
      <c r="D42" s="130" t="s">
        <v>32</v>
      </c>
      <c r="E42" s="130">
        <v>6</v>
      </c>
      <c r="F42" s="142">
        <v>39.9</v>
      </c>
      <c r="G42" s="132">
        <f t="shared" si="55"/>
        <v>239.4</v>
      </c>
      <c r="H42" s="130">
        <v>4</v>
      </c>
      <c r="I42" s="131">
        <f t="shared" si="60"/>
        <v>24</v>
      </c>
      <c r="J42" s="130"/>
      <c r="K42" s="132">
        <f t="shared" si="10"/>
        <v>0</v>
      </c>
      <c r="L42" s="132"/>
      <c r="M42" s="130">
        <v>5</v>
      </c>
      <c r="N42" s="132">
        <f t="shared" si="56"/>
        <v>199.5</v>
      </c>
      <c r="O42" s="174">
        <v>20</v>
      </c>
      <c r="P42" s="130">
        <f t="shared" si="57"/>
        <v>1</v>
      </c>
      <c r="Q42" s="132">
        <f t="shared" si="58"/>
        <v>39.9</v>
      </c>
      <c r="R42" s="131">
        <f t="shared" si="59"/>
        <v>4</v>
      </c>
      <c r="S42" s="193"/>
      <c r="T42" s="189"/>
    </row>
    <row r="43" s="108" customFormat="1" ht="18" customHeight="1" spans="1:20">
      <c r="A43" s="144" t="s">
        <v>59</v>
      </c>
      <c r="B43" s="145">
        <v>45235</v>
      </c>
      <c r="C43" s="145">
        <v>46330</v>
      </c>
      <c r="D43" s="130" t="s">
        <v>60</v>
      </c>
      <c r="E43" s="130">
        <v>20</v>
      </c>
      <c r="F43" s="142">
        <v>24.5</v>
      </c>
      <c r="G43" s="132">
        <f t="shared" si="55"/>
        <v>490</v>
      </c>
      <c r="H43" s="130">
        <v>2.5</v>
      </c>
      <c r="I43" s="131">
        <f t="shared" si="60"/>
        <v>50</v>
      </c>
      <c r="J43" s="130"/>
      <c r="K43" s="132">
        <f t="shared" si="10"/>
        <v>0</v>
      </c>
      <c r="L43" s="132"/>
      <c r="M43" s="130">
        <v>7</v>
      </c>
      <c r="N43" s="132">
        <f t="shared" si="56"/>
        <v>171.5</v>
      </c>
      <c r="O43" s="174">
        <v>17.5</v>
      </c>
      <c r="P43" s="130">
        <f t="shared" si="57"/>
        <v>13</v>
      </c>
      <c r="Q43" s="132">
        <f t="shared" si="58"/>
        <v>318.5</v>
      </c>
      <c r="R43" s="131">
        <f t="shared" si="59"/>
        <v>32.5</v>
      </c>
      <c r="S43" s="193"/>
      <c r="T43" s="188"/>
    </row>
    <row r="44" s="108" customFormat="1" ht="18" customHeight="1" spans="1:20">
      <c r="A44" s="144" t="s">
        <v>61</v>
      </c>
      <c r="B44" s="140">
        <v>45056</v>
      </c>
      <c r="C44" s="133">
        <v>45055</v>
      </c>
      <c r="D44" s="130" t="s">
        <v>62</v>
      </c>
      <c r="E44" s="130">
        <v>12</v>
      </c>
      <c r="F44" s="142">
        <v>9.5</v>
      </c>
      <c r="G44" s="132">
        <f t="shared" si="55"/>
        <v>114</v>
      </c>
      <c r="H44" s="130">
        <v>1</v>
      </c>
      <c r="I44" s="131">
        <f t="shared" si="60"/>
        <v>12</v>
      </c>
      <c r="J44" s="130"/>
      <c r="K44" s="132">
        <f t="shared" si="10"/>
        <v>0</v>
      </c>
      <c r="L44" s="132"/>
      <c r="M44" s="130"/>
      <c r="N44" s="132">
        <f t="shared" si="56"/>
        <v>0</v>
      </c>
      <c r="O44" s="174"/>
      <c r="P44" s="130">
        <f t="shared" si="57"/>
        <v>12</v>
      </c>
      <c r="Q44" s="132">
        <f t="shared" si="58"/>
        <v>114</v>
      </c>
      <c r="R44" s="131">
        <f t="shared" si="59"/>
        <v>12</v>
      </c>
      <c r="S44" s="193"/>
      <c r="T44" s="188"/>
    </row>
    <row r="45" s="108" customFormat="1" ht="18" customHeight="1" spans="1:20">
      <c r="A45" s="144" t="s">
        <v>63</v>
      </c>
      <c r="B45" s="140">
        <v>45063</v>
      </c>
      <c r="C45" s="133">
        <v>46158</v>
      </c>
      <c r="D45" s="130" t="s">
        <v>56</v>
      </c>
      <c r="E45" s="130">
        <v>9</v>
      </c>
      <c r="F45" s="142">
        <v>4.1</v>
      </c>
      <c r="G45" s="132">
        <f t="shared" si="55"/>
        <v>36.9</v>
      </c>
      <c r="H45" s="130">
        <v>0.5</v>
      </c>
      <c r="I45" s="131">
        <f t="shared" si="60"/>
        <v>4.5</v>
      </c>
      <c r="J45" s="130"/>
      <c r="K45" s="132">
        <f t="shared" si="10"/>
        <v>0</v>
      </c>
      <c r="L45" s="132"/>
      <c r="M45" s="130"/>
      <c r="N45" s="132">
        <f t="shared" si="56"/>
        <v>0</v>
      </c>
      <c r="O45" s="174"/>
      <c r="P45" s="130">
        <f t="shared" si="57"/>
        <v>9</v>
      </c>
      <c r="Q45" s="132">
        <f t="shared" si="58"/>
        <v>36.9</v>
      </c>
      <c r="R45" s="131">
        <f t="shared" si="59"/>
        <v>4.5</v>
      </c>
      <c r="S45" s="193"/>
      <c r="T45" s="188"/>
    </row>
    <row r="46" s="109" customFormat="1" ht="18" customHeight="1" spans="1:20">
      <c r="A46" s="146" t="s">
        <v>64</v>
      </c>
      <c r="B46" s="147" t="s">
        <v>65</v>
      </c>
      <c r="C46" s="148"/>
      <c r="D46" s="149" t="s">
        <v>66</v>
      </c>
      <c r="E46" s="150">
        <v>5</v>
      </c>
      <c r="F46" s="151">
        <v>25</v>
      </c>
      <c r="G46" s="152">
        <f t="shared" si="55"/>
        <v>125</v>
      </c>
      <c r="H46" s="149">
        <v>2.5</v>
      </c>
      <c r="I46" s="175">
        <f t="shared" si="60"/>
        <v>12.5</v>
      </c>
      <c r="J46" s="176"/>
      <c r="K46" s="152">
        <f t="shared" si="10"/>
        <v>0</v>
      </c>
      <c r="L46" s="152"/>
      <c r="M46" s="176"/>
      <c r="N46" s="152">
        <f t="shared" si="56"/>
        <v>0</v>
      </c>
      <c r="O46" s="177"/>
      <c r="P46" s="178">
        <f t="shared" si="57"/>
        <v>5</v>
      </c>
      <c r="Q46" s="195">
        <f t="shared" si="58"/>
        <v>125</v>
      </c>
      <c r="R46" s="196">
        <f t="shared" si="59"/>
        <v>12.5</v>
      </c>
      <c r="S46" s="197"/>
      <c r="T46" s="188"/>
    </row>
    <row r="47" s="110" customFormat="1" ht="18" customHeight="1" spans="1:20">
      <c r="A47" s="146" t="s">
        <v>67</v>
      </c>
      <c r="B47" s="147" t="s">
        <v>65</v>
      </c>
      <c r="C47" s="148"/>
      <c r="D47" s="149" t="s">
        <v>66</v>
      </c>
      <c r="E47" s="150">
        <v>9</v>
      </c>
      <c r="F47" s="151">
        <v>80</v>
      </c>
      <c r="G47" s="152">
        <f t="shared" si="55"/>
        <v>720</v>
      </c>
      <c r="H47" s="149">
        <v>8</v>
      </c>
      <c r="I47" s="175">
        <f t="shared" si="60"/>
        <v>72</v>
      </c>
      <c r="J47" s="176"/>
      <c r="K47" s="152">
        <f t="shared" si="10"/>
        <v>0</v>
      </c>
      <c r="L47" s="152"/>
      <c r="M47" s="176"/>
      <c r="N47" s="152">
        <f t="shared" si="56"/>
        <v>0</v>
      </c>
      <c r="O47" s="177"/>
      <c r="P47" s="178">
        <f t="shared" si="57"/>
        <v>9</v>
      </c>
      <c r="Q47" s="195">
        <f t="shared" si="58"/>
        <v>720</v>
      </c>
      <c r="R47" s="196">
        <f t="shared" si="59"/>
        <v>72</v>
      </c>
      <c r="S47" s="197"/>
      <c r="T47" s="188"/>
    </row>
    <row r="48" s="109" customFormat="1" ht="18" customHeight="1" spans="1:20">
      <c r="A48" s="146" t="s">
        <v>68</v>
      </c>
      <c r="B48" s="147" t="s">
        <v>65</v>
      </c>
      <c r="C48" s="148"/>
      <c r="D48" s="149" t="s">
        <v>66</v>
      </c>
      <c r="E48" s="150">
        <v>16</v>
      </c>
      <c r="F48" s="151">
        <v>45</v>
      </c>
      <c r="G48" s="152">
        <f t="shared" si="55"/>
        <v>720</v>
      </c>
      <c r="H48" s="149">
        <v>4.5</v>
      </c>
      <c r="I48" s="175">
        <f t="shared" si="60"/>
        <v>72</v>
      </c>
      <c r="J48" s="176"/>
      <c r="K48" s="152">
        <f t="shared" si="10"/>
        <v>0</v>
      </c>
      <c r="L48" s="152"/>
      <c r="M48" s="176"/>
      <c r="N48" s="152">
        <f t="shared" si="56"/>
        <v>0</v>
      </c>
      <c r="O48" s="177"/>
      <c r="P48" s="178">
        <f t="shared" si="57"/>
        <v>16</v>
      </c>
      <c r="Q48" s="195">
        <f t="shared" si="58"/>
        <v>720</v>
      </c>
      <c r="R48" s="196">
        <f t="shared" si="59"/>
        <v>72</v>
      </c>
      <c r="S48" s="197"/>
      <c r="T48" s="188"/>
    </row>
    <row r="49" s="111" customFormat="1" ht="18.75" customHeight="1" spans="1:20">
      <c r="A49" s="146" t="s">
        <v>69</v>
      </c>
      <c r="B49" s="147" t="s">
        <v>65</v>
      </c>
      <c r="C49" s="148"/>
      <c r="D49" s="149" t="s">
        <v>70</v>
      </c>
      <c r="E49" s="150">
        <v>11</v>
      </c>
      <c r="F49" s="151">
        <v>5</v>
      </c>
      <c r="G49" s="152">
        <f t="shared" si="55"/>
        <v>55</v>
      </c>
      <c r="H49" s="149">
        <v>0.5</v>
      </c>
      <c r="I49" s="175">
        <f t="shared" si="60"/>
        <v>5.5</v>
      </c>
      <c r="J49" s="176"/>
      <c r="K49" s="152">
        <f t="shared" si="10"/>
        <v>0</v>
      </c>
      <c r="L49" s="152"/>
      <c r="M49" s="176"/>
      <c r="N49" s="152">
        <f t="shared" si="56"/>
        <v>0</v>
      </c>
      <c r="O49" s="177"/>
      <c r="P49" s="178">
        <f t="shared" si="57"/>
        <v>11</v>
      </c>
      <c r="Q49" s="195">
        <f t="shared" si="58"/>
        <v>55</v>
      </c>
      <c r="R49" s="196">
        <f t="shared" si="59"/>
        <v>5.5</v>
      </c>
      <c r="S49" s="198"/>
      <c r="T49" s="188"/>
    </row>
    <row r="50" customFormat="1" ht="19.5" customHeight="1" spans="1:20">
      <c r="A50" s="153" t="s">
        <v>71</v>
      </c>
      <c r="B50" s="153"/>
      <c r="C50" s="153"/>
      <c r="D50" s="153"/>
      <c r="E50" s="154"/>
      <c r="F50" s="155"/>
      <c r="G50" s="154">
        <f>SUM(G4:G49)</f>
        <v>14049.2</v>
      </c>
      <c r="H50" s="154"/>
      <c r="I50" s="179">
        <f>SUM(I4:I49)</f>
        <v>1382.7</v>
      </c>
      <c r="J50" s="180"/>
      <c r="K50" s="181">
        <f>SUM(K6:K49)</f>
        <v>2349.8</v>
      </c>
      <c r="L50" s="181">
        <f>SUM(L6:L49)</f>
        <v>214</v>
      </c>
      <c r="M50" s="180"/>
      <c r="N50" s="180">
        <f>SUM(N4:N49)</f>
        <v>5507</v>
      </c>
      <c r="O50" s="180">
        <f>SUM(O6:O49)</f>
        <v>507.5</v>
      </c>
      <c r="P50" s="180"/>
      <c r="Q50" s="180">
        <f>SUM(Q4:Q49)</f>
        <v>10892</v>
      </c>
      <c r="R50" s="181">
        <f>SUM(R4:R49)</f>
        <v>1089.2</v>
      </c>
      <c r="S50" s="198"/>
      <c r="T50" s="199"/>
    </row>
    <row r="51" customFormat="1" customHeight="1" spans="1:19">
      <c r="A51" s="156" t="s">
        <v>72</v>
      </c>
      <c r="B51" s="156"/>
      <c r="C51" s="157"/>
      <c r="D51" s="158"/>
      <c r="E51" s="159"/>
      <c r="F51" s="160"/>
      <c r="G51" s="160"/>
      <c r="H51" s="160"/>
      <c r="I51" s="160"/>
      <c r="J51" s="160"/>
      <c r="K51" s="160"/>
      <c r="L51" s="160"/>
      <c r="M51" s="182"/>
      <c r="N51" s="160"/>
      <c r="O51" s="183"/>
      <c r="P51" s="160"/>
      <c r="Q51" s="160"/>
      <c r="R51" s="182"/>
      <c r="S51" s="158"/>
    </row>
    <row r="52" s="79" customFormat="1" customHeight="1" spans="1:19">
      <c r="A52" s="161"/>
      <c r="B52" s="161"/>
      <c r="C52" s="161"/>
      <c r="D52" s="161"/>
      <c r="E52" s="162"/>
      <c r="F52" s="163"/>
      <c r="G52" s="163"/>
      <c r="H52" s="163"/>
      <c r="I52" s="163"/>
      <c r="J52" s="163"/>
      <c r="K52" s="163"/>
      <c r="L52" s="163"/>
      <c r="M52" s="167"/>
      <c r="N52" s="163"/>
      <c r="O52" s="167"/>
      <c r="P52" s="163"/>
      <c r="Q52" s="163"/>
      <c r="R52" s="167"/>
      <c r="S52" s="161"/>
    </row>
    <row r="53" customHeight="1" spans="1:19">
      <c r="A53" s="164" t="s">
        <v>73</v>
      </c>
      <c r="B53" s="165"/>
      <c r="C53" s="165"/>
      <c r="D53" s="165"/>
      <c r="E53" s="166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5"/>
    </row>
    <row r="54" customHeight="1" spans="1:19">
      <c r="A54" s="168"/>
      <c r="B54" s="168"/>
      <c r="C54" s="168"/>
      <c r="D54" s="168"/>
      <c r="E54" s="162"/>
      <c r="F54" s="163"/>
      <c r="G54" s="169"/>
      <c r="H54" s="163"/>
      <c r="I54" s="184"/>
      <c r="J54" s="167"/>
      <c r="K54" s="185"/>
      <c r="L54" s="185"/>
      <c r="M54" s="167"/>
      <c r="N54" s="185"/>
      <c r="O54" s="186"/>
      <c r="P54" s="167"/>
      <c r="Q54" s="185"/>
      <c r="R54" s="186"/>
      <c r="S54" s="168"/>
    </row>
    <row r="55" customHeight="1" spans="1:19">
      <c r="A55" s="168"/>
      <c r="B55" s="168"/>
      <c r="C55" s="168"/>
      <c r="D55" s="168"/>
      <c r="E55" s="162"/>
      <c r="F55" s="163"/>
      <c r="G55" s="169"/>
      <c r="H55" s="163"/>
      <c r="I55" s="184"/>
      <c r="J55" s="167"/>
      <c r="K55" s="185"/>
      <c r="L55" s="185"/>
      <c r="M55" s="167"/>
      <c r="N55" s="185"/>
      <c r="O55" s="186"/>
      <c r="P55" s="167"/>
      <c r="Q55" s="185"/>
      <c r="R55" s="186"/>
      <c r="S55" s="200"/>
    </row>
  </sheetData>
  <autoFilter ref="A3:S53">
    <extLst/>
  </autoFilter>
  <mergeCells count="7">
    <mergeCell ref="A1:S1"/>
    <mergeCell ref="E2:I2"/>
    <mergeCell ref="J2:O2"/>
    <mergeCell ref="P2:R2"/>
    <mergeCell ref="A50:D50"/>
    <mergeCell ref="A51:B51"/>
    <mergeCell ref="A53:S53"/>
  </mergeCells>
  <pageMargins left="0.118055555555556" right="0.118055555555556" top="0.118055555555556" bottom="0.118055555555556" header="0.313888888888889" footer="0.313888888888889"/>
  <pageSetup paperSize="9" orientation="landscape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workbookViewId="0">
      <selection activeCell="H11" sqref="H11"/>
    </sheetView>
  </sheetViews>
  <sheetFormatPr defaultColWidth="8.875" defaultRowHeight="12"/>
  <cols>
    <col min="1" max="1" width="15" style="80" customWidth="1"/>
    <col min="2" max="2" width="13.625" style="80" customWidth="1"/>
    <col min="3" max="3" width="17.25" style="80" customWidth="1"/>
    <col min="4" max="4" width="10.375" style="80"/>
    <col min="5" max="5" width="9.625" style="80" customWidth="1"/>
    <col min="6" max="6" width="8.625" style="80" customWidth="1"/>
    <col min="7" max="8" width="11.625" style="80" customWidth="1"/>
    <col min="9" max="9" width="11.5" style="80" customWidth="1"/>
    <col min="10" max="10" width="11.75" style="80" customWidth="1"/>
    <col min="11" max="11" width="17.125" style="80" customWidth="1"/>
    <col min="12" max="16384" width="8.875" style="80"/>
  </cols>
  <sheetData>
    <row r="1" ht="24.75" customHeight="1" spans="1:11">
      <c r="A1" s="81" t="s">
        <v>74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ht="28.5" spans="1:11">
      <c r="A2" s="82"/>
      <c r="B2" s="82" t="s">
        <v>75</v>
      </c>
      <c r="C2" s="82" t="s">
        <v>76</v>
      </c>
      <c r="D2" s="82" t="s">
        <v>77</v>
      </c>
      <c r="E2" s="82" t="s">
        <v>78</v>
      </c>
      <c r="F2" s="82" t="s">
        <v>79</v>
      </c>
      <c r="G2" s="82" t="s">
        <v>80</v>
      </c>
      <c r="H2" s="82" t="s">
        <v>81</v>
      </c>
      <c r="I2" s="82" t="s">
        <v>82</v>
      </c>
      <c r="J2" s="82" t="s">
        <v>83</v>
      </c>
      <c r="K2" s="82"/>
    </row>
    <row r="3" ht="18" customHeight="1" spans="1:11">
      <c r="A3" s="83" t="s">
        <v>84</v>
      </c>
      <c r="B3" s="82">
        <v>14049.2</v>
      </c>
      <c r="C3" s="82">
        <v>2349.8</v>
      </c>
      <c r="D3" s="82">
        <v>2349.8</v>
      </c>
      <c r="E3" s="82"/>
      <c r="F3" s="82"/>
      <c r="G3" s="82">
        <v>5507</v>
      </c>
      <c r="H3" s="82">
        <v>208.2</v>
      </c>
      <c r="I3" s="82">
        <v>5298.8</v>
      </c>
      <c r="J3" s="82">
        <v>10892</v>
      </c>
      <c r="K3" s="82"/>
    </row>
    <row r="4" ht="19.5" customHeight="1" spans="1:11">
      <c r="A4" s="82" t="s">
        <v>85</v>
      </c>
      <c r="B4" s="82">
        <v>1382.7</v>
      </c>
      <c r="C4" s="82">
        <v>214</v>
      </c>
      <c r="D4" s="82">
        <v>214</v>
      </c>
      <c r="E4" s="82"/>
      <c r="F4" s="82"/>
      <c r="G4" s="82">
        <v>507.7</v>
      </c>
      <c r="H4" s="82">
        <v>17.5</v>
      </c>
      <c r="I4" s="82">
        <v>480</v>
      </c>
      <c r="J4" s="82">
        <v>1089.2</v>
      </c>
      <c r="K4" s="82"/>
    </row>
    <row r="5" ht="18.75" customHeight="1" spans="1:11">
      <c r="A5" s="84" t="s">
        <v>86</v>
      </c>
      <c r="B5" s="85"/>
      <c r="C5" s="85"/>
      <c r="D5" s="85"/>
      <c r="E5" s="85"/>
      <c r="F5" s="85"/>
      <c r="G5" s="85"/>
      <c r="H5" s="85"/>
      <c r="I5" s="85"/>
      <c r="J5" s="85"/>
      <c r="K5" s="88"/>
    </row>
    <row r="6" ht="28.5" spans="1:11">
      <c r="A6" s="82" t="s">
        <v>87</v>
      </c>
      <c r="B6" s="82" t="s">
        <v>88</v>
      </c>
      <c r="C6" s="82" t="s">
        <v>4</v>
      </c>
      <c r="D6" s="82" t="s">
        <v>89</v>
      </c>
      <c r="E6" s="82" t="s">
        <v>7</v>
      </c>
      <c r="F6" s="82" t="s">
        <v>90</v>
      </c>
      <c r="G6" s="82" t="s">
        <v>91</v>
      </c>
      <c r="H6" s="82" t="s">
        <v>92</v>
      </c>
      <c r="I6" s="82" t="s">
        <v>93</v>
      </c>
      <c r="J6" s="82" t="s">
        <v>94</v>
      </c>
      <c r="K6" s="82" t="s">
        <v>95</v>
      </c>
    </row>
    <row r="7" ht="14.25" spans="1:11">
      <c r="A7" s="5" t="s">
        <v>96</v>
      </c>
      <c r="B7" s="5" t="s">
        <v>97</v>
      </c>
      <c r="C7" s="6" t="s">
        <v>98</v>
      </c>
      <c r="D7" s="3" t="s">
        <v>99</v>
      </c>
      <c r="E7" s="3" t="s">
        <v>24</v>
      </c>
      <c r="F7" s="3">
        <v>2</v>
      </c>
      <c r="G7" s="3">
        <v>77.9</v>
      </c>
      <c r="H7" s="3">
        <v>155.8</v>
      </c>
      <c r="I7" s="22">
        <v>7</v>
      </c>
      <c r="J7" s="22">
        <v>14</v>
      </c>
      <c r="K7" s="5">
        <v>13702600902</v>
      </c>
    </row>
    <row r="8" ht="14.25" spans="1:11">
      <c r="A8" s="4">
        <v>45355</v>
      </c>
      <c r="B8" s="5" t="s">
        <v>97</v>
      </c>
      <c r="C8" s="6" t="s">
        <v>100</v>
      </c>
      <c r="D8" s="3" t="s">
        <v>101</v>
      </c>
      <c r="E8" s="6" t="s">
        <v>32</v>
      </c>
      <c r="F8" s="3">
        <v>2</v>
      </c>
      <c r="G8" s="3">
        <v>47.8</v>
      </c>
      <c r="H8" s="3">
        <v>95.6</v>
      </c>
      <c r="I8" s="22">
        <v>4</v>
      </c>
      <c r="J8" s="22">
        <v>8</v>
      </c>
      <c r="K8" s="5">
        <v>13702600902</v>
      </c>
    </row>
    <row r="9" ht="14.25" spans="1:11">
      <c r="A9" s="7"/>
      <c r="B9" s="8"/>
      <c r="C9" s="6" t="s">
        <v>100</v>
      </c>
      <c r="D9" s="3" t="s">
        <v>102</v>
      </c>
      <c r="E9" s="6" t="s">
        <v>32</v>
      </c>
      <c r="F9" s="3">
        <v>1</v>
      </c>
      <c r="G9" s="3">
        <v>78.9</v>
      </c>
      <c r="H9" s="3">
        <v>78.9</v>
      </c>
      <c r="I9" s="22">
        <v>7</v>
      </c>
      <c r="J9" s="22">
        <v>7</v>
      </c>
      <c r="K9" s="8"/>
    </row>
    <row r="10" ht="19.5" customHeight="1" spans="1:11">
      <c r="A10" s="9"/>
      <c r="B10" s="10"/>
      <c r="C10" s="6" t="s">
        <v>103</v>
      </c>
      <c r="D10" s="3" t="s">
        <v>104</v>
      </c>
      <c r="E10" s="6" t="s">
        <v>32</v>
      </c>
      <c r="F10" s="3">
        <v>1</v>
      </c>
      <c r="G10" s="3">
        <v>108</v>
      </c>
      <c r="H10" s="3">
        <v>108</v>
      </c>
      <c r="I10" s="22">
        <v>10</v>
      </c>
      <c r="J10" s="22">
        <v>10</v>
      </c>
      <c r="K10" s="10"/>
    </row>
    <row r="11" ht="19.5" customHeight="1" spans="1:11">
      <c r="A11" s="7">
        <v>45355</v>
      </c>
      <c r="B11" s="8" t="s">
        <v>105</v>
      </c>
      <c r="C11" s="6" t="s">
        <v>98</v>
      </c>
      <c r="D11" s="11" t="s">
        <v>106</v>
      </c>
      <c r="E11" s="11" t="s">
        <v>24</v>
      </c>
      <c r="F11" s="11">
        <v>8</v>
      </c>
      <c r="G11" s="11">
        <v>110.9</v>
      </c>
      <c r="H11" s="3">
        <v>887.2</v>
      </c>
      <c r="I11" s="22">
        <v>10</v>
      </c>
      <c r="J11" s="22">
        <v>80</v>
      </c>
      <c r="K11" s="8">
        <v>13902832139</v>
      </c>
    </row>
    <row r="12" ht="17.25" customHeight="1" spans="1:14">
      <c r="A12" s="12">
        <v>45357</v>
      </c>
      <c r="B12" s="13" t="s">
        <v>107</v>
      </c>
      <c r="C12" s="6" t="s">
        <v>108</v>
      </c>
      <c r="D12" s="11" t="s">
        <v>109</v>
      </c>
      <c r="E12" s="11" t="s">
        <v>24</v>
      </c>
      <c r="F12" s="11">
        <v>6</v>
      </c>
      <c r="G12" s="6">
        <v>34.5</v>
      </c>
      <c r="H12" s="11">
        <v>207</v>
      </c>
      <c r="I12" s="11">
        <v>3.5</v>
      </c>
      <c r="J12" s="23">
        <v>21</v>
      </c>
      <c r="K12" s="13">
        <v>18675746188</v>
      </c>
      <c r="N12" s="89"/>
    </row>
    <row r="13" ht="18.75" customHeight="1" spans="1:11">
      <c r="A13" s="14"/>
      <c r="B13" s="15"/>
      <c r="C13" s="6" t="s">
        <v>110</v>
      </c>
      <c r="D13" s="11" t="s">
        <v>101</v>
      </c>
      <c r="E13" s="6" t="s">
        <v>32</v>
      </c>
      <c r="F13" s="11">
        <v>6</v>
      </c>
      <c r="G13" s="11">
        <v>43.8</v>
      </c>
      <c r="H13" s="11">
        <v>262.8</v>
      </c>
      <c r="I13" s="11">
        <v>4</v>
      </c>
      <c r="J13" s="23">
        <v>24</v>
      </c>
      <c r="K13" s="15"/>
    </row>
    <row r="14" ht="18.75" customHeight="1" spans="1:11">
      <c r="A14" s="16">
        <v>45365</v>
      </c>
      <c r="B14" s="16" t="s">
        <v>111</v>
      </c>
      <c r="C14" s="6" t="s">
        <v>98</v>
      </c>
      <c r="D14" s="11" t="s">
        <v>106</v>
      </c>
      <c r="E14" s="11" t="s">
        <v>24</v>
      </c>
      <c r="F14" s="11">
        <v>5</v>
      </c>
      <c r="G14" s="11">
        <v>110.9</v>
      </c>
      <c r="H14" s="11">
        <v>554.5</v>
      </c>
      <c r="I14" s="11">
        <v>10</v>
      </c>
      <c r="J14" s="23">
        <v>50</v>
      </c>
      <c r="K14" s="17">
        <v>13322833689</v>
      </c>
    </row>
    <row r="15" ht="20.25" customHeight="1" spans="1:11">
      <c r="A15" s="18" t="s">
        <v>112</v>
      </c>
      <c r="B15" s="16"/>
      <c r="C15" s="6"/>
      <c r="D15" s="11"/>
      <c r="E15" s="11"/>
      <c r="F15" s="11"/>
      <c r="G15" s="11"/>
      <c r="H15" s="11">
        <f>SUM(H7:H14)</f>
        <v>2349.8</v>
      </c>
      <c r="I15" s="11"/>
      <c r="J15" s="24">
        <f>SUM(J7:J14)</f>
        <v>214</v>
      </c>
      <c r="K15" s="17"/>
    </row>
    <row r="16" ht="20.25" customHeight="1" spans="1:1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</row>
    <row r="17" ht="20.25" customHeight="1" spans="1:11">
      <c r="A17" s="86"/>
      <c r="B17" s="86"/>
      <c r="C17" s="86"/>
      <c r="D17" s="86"/>
      <c r="E17" s="86"/>
      <c r="F17" s="87"/>
      <c r="G17" s="86"/>
      <c r="H17" s="86"/>
      <c r="I17" s="86"/>
      <c r="J17" s="86"/>
      <c r="K17" s="86"/>
    </row>
    <row r="18" ht="20.25" customHeight="1" spans="1:11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ht="20.25" customHeight="1"/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customFormat="1" ht="18" customHeight="1" spans="1:15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="78" customFormat="1" ht="24.95" customHeight="1" spans="1:1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90"/>
      <c r="M34" s="91"/>
      <c r="N34" s="92"/>
      <c r="O34" s="92"/>
    </row>
    <row r="35" s="79" customFormat="1" ht="24.95" customHeight="1" spans="1:15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93"/>
      <c r="M35" s="94"/>
      <c r="N35" s="95"/>
      <c r="O35" s="96"/>
    </row>
    <row r="36" s="79" customFormat="1" ht="24.95" customHeight="1" spans="1:15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97"/>
      <c r="M36" s="98"/>
      <c r="N36" s="99"/>
      <c r="O36" s="96"/>
    </row>
    <row r="37" s="79" customFormat="1" ht="24.95" customHeight="1" spans="1:15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100"/>
      <c r="M37" s="101"/>
      <c r="N37" s="92"/>
      <c r="O37" s="96"/>
    </row>
  </sheetData>
  <mergeCells count="8">
    <mergeCell ref="A1:K1"/>
    <mergeCell ref="A5:K5"/>
    <mergeCell ref="A8:A10"/>
    <mergeCell ref="A12:A13"/>
    <mergeCell ref="B8:B10"/>
    <mergeCell ref="B12:B13"/>
    <mergeCell ref="K8:K10"/>
    <mergeCell ref="K12:K13"/>
  </mergeCells>
  <pageMargins left="0.748031496062992" right="0.748031496062992" top="0.6" bottom="0.61" header="0.511811023622047" footer="0.511811023622047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3"/>
  <sheetViews>
    <sheetView topLeftCell="A57" workbookViewId="0">
      <selection activeCell="F71" sqref="F71"/>
    </sheetView>
  </sheetViews>
  <sheetFormatPr defaultColWidth="8.875" defaultRowHeight="11.25"/>
  <cols>
    <col min="1" max="1" width="3" style="27" customWidth="1"/>
    <col min="2" max="2" width="12.375" style="27" customWidth="1"/>
    <col min="3" max="3" width="7.25" style="27" customWidth="1"/>
    <col min="4" max="4" width="7.375" style="27" customWidth="1"/>
    <col min="5" max="5" width="6.25" style="27" customWidth="1"/>
    <col min="6" max="6" width="8.25" style="27" customWidth="1"/>
    <col min="7" max="7" width="6.75" style="27" customWidth="1"/>
    <col min="8" max="8" width="7.125" style="27" customWidth="1"/>
    <col min="9" max="9" width="5.75" style="27" customWidth="1"/>
    <col min="10" max="10" width="6.75" style="27" customWidth="1"/>
    <col min="11" max="11" width="10.75" style="27" customWidth="1"/>
    <col min="12" max="12" width="7" style="27" customWidth="1"/>
    <col min="13" max="16384" width="8.875" style="27"/>
  </cols>
  <sheetData>
    <row r="1" spans="1:12">
      <c r="A1" s="28" t="s">
        <v>113</v>
      </c>
      <c r="B1" s="29"/>
      <c r="C1" s="29"/>
      <c r="D1" s="29"/>
      <c r="E1" s="29"/>
      <c r="F1" s="29"/>
      <c r="G1" s="29"/>
      <c r="H1" s="29"/>
      <c r="I1" s="29"/>
      <c r="J1" s="28"/>
      <c r="K1" s="28"/>
      <c r="L1" s="28"/>
    </row>
    <row r="2" s="25" customFormat="1" ht="39.75" customHeight="1" spans="1:12">
      <c r="A2" s="30" t="s">
        <v>114</v>
      </c>
      <c r="B2" s="31" t="s">
        <v>4</v>
      </c>
      <c r="C2" s="31" t="s">
        <v>89</v>
      </c>
      <c r="D2" s="31" t="s">
        <v>92</v>
      </c>
      <c r="E2" s="31" t="s">
        <v>90</v>
      </c>
      <c r="F2" s="31" t="s">
        <v>115</v>
      </c>
      <c r="G2" s="31" t="s">
        <v>116</v>
      </c>
      <c r="H2" s="31" t="s">
        <v>94</v>
      </c>
      <c r="I2" s="31" t="s">
        <v>94</v>
      </c>
      <c r="J2" s="31" t="s">
        <v>117</v>
      </c>
      <c r="K2" s="31" t="s">
        <v>118</v>
      </c>
      <c r="L2" s="31" t="s">
        <v>119</v>
      </c>
    </row>
    <row r="3" ht="18.75" customHeight="1" spans="1:12">
      <c r="A3" s="32"/>
      <c r="B3" s="33" t="s">
        <v>120</v>
      </c>
      <c r="C3" s="33" t="s">
        <v>99</v>
      </c>
      <c r="D3" s="33">
        <v>77.3</v>
      </c>
      <c r="E3" s="33">
        <v>1</v>
      </c>
      <c r="F3" s="33">
        <v>77.3</v>
      </c>
      <c r="G3" s="33">
        <v>7</v>
      </c>
      <c r="H3" s="33">
        <v>7</v>
      </c>
      <c r="I3" s="37">
        <v>30</v>
      </c>
      <c r="J3" s="37" t="s">
        <v>121</v>
      </c>
      <c r="K3" s="37">
        <v>18924856809</v>
      </c>
      <c r="L3" s="38">
        <v>45354</v>
      </c>
    </row>
    <row r="4" ht="18.95" customHeight="1" spans="1:12">
      <c r="A4" s="32"/>
      <c r="B4" s="34" t="s">
        <v>108</v>
      </c>
      <c r="C4" s="35" t="s">
        <v>109</v>
      </c>
      <c r="D4" s="33">
        <v>34.5</v>
      </c>
      <c r="E4" s="33">
        <v>3</v>
      </c>
      <c r="F4" s="33">
        <v>103.5</v>
      </c>
      <c r="G4" s="33">
        <v>3.5</v>
      </c>
      <c r="H4" s="33">
        <v>10.5</v>
      </c>
      <c r="I4" s="39"/>
      <c r="J4" s="39"/>
      <c r="K4" s="39"/>
      <c r="L4" s="40"/>
    </row>
    <row r="5" ht="18.95" customHeight="1" spans="1:12">
      <c r="A5" s="32"/>
      <c r="B5" s="33" t="s">
        <v>122</v>
      </c>
      <c r="C5" s="33" t="s">
        <v>123</v>
      </c>
      <c r="D5" s="33">
        <v>26.3</v>
      </c>
      <c r="E5" s="33">
        <v>2</v>
      </c>
      <c r="F5" s="33">
        <v>52.6</v>
      </c>
      <c r="G5" s="33">
        <v>2.5</v>
      </c>
      <c r="H5" s="33">
        <v>5</v>
      </c>
      <c r="I5" s="39"/>
      <c r="J5" s="39"/>
      <c r="K5" s="39"/>
      <c r="L5" s="40"/>
    </row>
    <row r="6" ht="18.95" customHeight="1" spans="1:12">
      <c r="A6" s="32"/>
      <c r="B6" s="33" t="s">
        <v>124</v>
      </c>
      <c r="C6" s="33" t="s">
        <v>125</v>
      </c>
      <c r="D6" s="33">
        <v>13.5</v>
      </c>
      <c r="E6" s="33">
        <v>2</v>
      </c>
      <c r="F6" s="33">
        <v>27</v>
      </c>
      <c r="G6" s="33">
        <v>1</v>
      </c>
      <c r="H6" s="33">
        <v>2</v>
      </c>
      <c r="I6" s="39"/>
      <c r="J6" s="39"/>
      <c r="K6" s="39"/>
      <c r="L6" s="40"/>
    </row>
    <row r="7" ht="18.95" customHeight="1" spans="1:16">
      <c r="A7" s="36"/>
      <c r="B7" s="33" t="s">
        <v>126</v>
      </c>
      <c r="C7" s="33" t="s">
        <v>127</v>
      </c>
      <c r="D7" s="33">
        <v>4.9</v>
      </c>
      <c r="E7" s="33">
        <v>1</v>
      </c>
      <c r="F7" s="33">
        <v>4.9</v>
      </c>
      <c r="G7" s="33">
        <v>0.5</v>
      </c>
      <c r="H7" s="33">
        <v>0.5</v>
      </c>
      <c r="I7" s="39"/>
      <c r="J7" s="39"/>
      <c r="K7" s="39"/>
      <c r="L7" s="40"/>
      <c r="P7" s="41"/>
    </row>
    <row r="8" ht="18.95" customHeight="1" spans="1:12">
      <c r="A8" s="32"/>
      <c r="B8" s="33" t="s">
        <v>128</v>
      </c>
      <c r="C8" s="33" t="s">
        <v>129</v>
      </c>
      <c r="D8" s="33">
        <v>24.5</v>
      </c>
      <c r="E8" s="33">
        <v>2</v>
      </c>
      <c r="F8" s="33">
        <v>49</v>
      </c>
      <c r="G8" s="33">
        <v>2.5</v>
      </c>
      <c r="H8" s="33">
        <v>5</v>
      </c>
      <c r="I8" s="42"/>
      <c r="J8" s="42"/>
      <c r="K8" s="42"/>
      <c r="L8" s="43"/>
    </row>
    <row r="9" ht="18.95" customHeight="1" spans="1:12">
      <c r="A9" s="32"/>
      <c r="B9" s="33" t="s">
        <v>120</v>
      </c>
      <c r="C9" s="33" t="s">
        <v>106</v>
      </c>
      <c r="D9" s="33">
        <v>110.7</v>
      </c>
      <c r="E9" s="33">
        <v>1</v>
      </c>
      <c r="F9" s="33">
        <v>110.7</v>
      </c>
      <c r="G9" s="33">
        <v>10</v>
      </c>
      <c r="H9" s="33">
        <v>10</v>
      </c>
      <c r="I9" s="33">
        <v>10</v>
      </c>
      <c r="J9" s="44" t="s">
        <v>130</v>
      </c>
      <c r="K9" s="44">
        <v>18162014931</v>
      </c>
      <c r="L9" s="45">
        <v>45354.3</v>
      </c>
    </row>
    <row r="10" ht="18.95" customHeight="1" spans="1:12">
      <c r="A10" s="32"/>
      <c r="B10" s="33" t="s">
        <v>120</v>
      </c>
      <c r="C10" s="33" t="s">
        <v>106</v>
      </c>
      <c r="D10" s="33">
        <v>110.7</v>
      </c>
      <c r="E10" s="33">
        <v>3</v>
      </c>
      <c r="F10" s="33">
        <v>332.1</v>
      </c>
      <c r="G10" s="33">
        <v>10</v>
      </c>
      <c r="H10" s="33">
        <v>30</v>
      </c>
      <c r="I10" s="33">
        <v>30</v>
      </c>
      <c r="J10" s="44" t="s">
        <v>131</v>
      </c>
      <c r="K10" s="44">
        <v>18026014131</v>
      </c>
      <c r="L10" s="45">
        <v>45354.3</v>
      </c>
    </row>
    <row r="11" ht="18.95" customHeight="1" spans="1:12">
      <c r="A11" s="32"/>
      <c r="B11" s="33" t="s">
        <v>120</v>
      </c>
      <c r="C11" s="33" t="s">
        <v>106</v>
      </c>
      <c r="D11" s="33">
        <v>110.7</v>
      </c>
      <c r="E11" s="33">
        <v>3</v>
      </c>
      <c r="F11" s="33">
        <v>332.1</v>
      </c>
      <c r="G11" s="33">
        <v>10</v>
      </c>
      <c r="H11" s="33">
        <v>30</v>
      </c>
      <c r="I11" s="33">
        <v>30</v>
      </c>
      <c r="J11" s="44"/>
      <c r="K11" s="44"/>
      <c r="L11" s="45"/>
    </row>
    <row r="12" s="26" customFormat="1" ht="18.95" customHeight="1" spans="1:12">
      <c r="A12" s="32"/>
      <c r="B12" s="33" t="s">
        <v>110</v>
      </c>
      <c r="C12" s="33" t="s">
        <v>101</v>
      </c>
      <c r="D12" s="33">
        <v>43.8</v>
      </c>
      <c r="E12" s="33">
        <v>6</v>
      </c>
      <c r="F12" s="33">
        <v>262.8</v>
      </c>
      <c r="G12" s="33">
        <v>4</v>
      </c>
      <c r="H12" s="33">
        <v>24</v>
      </c>
      <c r="I12" s="37">
        <v>30</v>
      </c>
      <c r="J12" s="46" t="s">
        <v>132</v>
      </c>
      <c r="K12" s="37">
        <v>13760929380</v>
      </c>
      <c r="L12" s="38">
        <v>45356.3</v>
      </c>
    </row>
    <row r="13" s="26" customFormat="1" ht="18.95" customHeight="1" spans="1:12">
      <c r="A13" s="32"/>
      <c r="B13" s="33" t="s">
        <v>110</v>
      </c>
      <c r="C13" s="33" t="s">
        <v>101</v>
      </c>
      <c r="D13" s="33">
        <v>41.2</v>
      </c>
      <c r="E13" s="33">
        <v>1</v>
      </c>
      <c r="F13" s="33">
        <v>41.2</v>
      </c>
      <c r="G13" s="33">
        <v>4</v>
      </c>
      <c r="H13" s="33">
        <v>4</v>
      </c>
      <c r="I13" s="39"/>
      <c r="J13" s="47"/>
      <c r="K13" s="39"/>
      <c r="L13" s="40"/>
    </row>
    <row r="14" s="26" customFormat="1" ht="18.95" customHeight="1" spans="1:12">
      <c r="A14" s="32"/>
      <c r="B14" s="33" t="s">
        <v>124</v>
      </c>
      <c r="C14" s="33" t="s">
        <v>125</v>
      </c>
      <c r="D14" s="33">
        <v>13.5</v>
      </c>
      <c r="E14" s="33">
        <v>2</v>
      </c>
      <c r="F14" s="33">
        <v>27</v>
      </c>
      <c r="G14" s="33">
        <v>1</v>
      </c>
      <c r="H14" s="33">
        <v>2</v>
      </c>
      <c r="I14" s="42"/>
      <c r="J14" s="48"/>
      <c r="K14" s="42"/>
      <c r="L14" s="43"/>
    </row>
    <row r="15" ht="18.95" customHeight="1" spans="1:12">
      <c r="A15" s="36"/>
      <c r="B15" s="33" t="s">
        <v>120</v>
      </c>
      <c r="C15" s="33" t="s">
        <v>106</v>
      </c>
      <c r="D15" s="33">
        <v>110.7</v>
      </c>
      <c r="E15" s="33">
        <v>1</v>
      </c>
      <c r="F15" s="33">
        <v>110.7</v>
      </c>
      <c r="G15" s="33">
        <v>10</v>
      </c>
      <c r="H15" s="33">
        <v>10</v>
      </c>
      <c r="I15" s="37">
        <v>20</v>
      </c>
      <c r="J15" s="49" t="s">
        <v>133</v>
      </c>
      <c r="K15" s="37">
        <v>15118673826</v>
      </c>
      <c r="L15" s="38">
        <v>45356</v>
      </c>
    </row>
    <row r="16" ht="18.95" customHeight="1" spans="1:12">
      <c r="A16" s="32"/>
      <c r="B16" s="33" t="s">
        <v>110</v>
      </c>
      <c r="C16" s="33" t="s">
        <v>134</v>
      </c>
      <c r="D16" s="33">
        <v>101.5</v>
      </c>
      <c r="E16" s="33">
        <v>1</v>
      </c>
      <c r="F16" s="33">
        <v>101.5</v>
      </c>
      <c r="G16" s="33">
        <v>10</v>
      </c>
      <c r="H16" s="33">
        <v>10</v>
      </c>
      <c r="I16" s="42"/>
      <c r="J16" s="50"/>
      <c r="K16" s="42"/>
      <c r="L16" s="43"/>
    </row>
    <row r="17" ht="18.95" customHeight="1" spans="1:12">
      <c r="A17" s="36"/>
      <c r="B17" s="33" t="s">
        <v>120</v>
      </c>
      <c r="C17" s="33" t="s">
        <v>99</v>
      </c>
      <c r="D17" s="33">
        <v>77.3</v>
      </c>
      <c r="E17" s="33">
        <v>2</v>
      </c>
      <c r="F17" s="33">
        <v>154.6</v>
      </c>
      <c r="G17" s="33">
        <v>7</v>
      </c>
      <c r="H17" s="33">
        <v>14</v>
      </c>
      <c r="I17" s="37">
        <v>20</v>
      </c>
      <c r="J17" s="49" t="s">
        <v>135</v>
      </c>
      <c r="K17" s="37">
        <v>1307872005</v>
      </c>
      <c r="L17" s="38">
        <v>45363</v>
      </c>
    </row>
    <row r="18" ht="18.95" customHeight="1" spans="1:12">
      <c r="A18" s="32"/>
      <c r="B18" s="33" t="s">
        <v>136</v>
      </c>
      <c r="C18" s="33" t="s">
        <v>137</v>
      </c>
      <c r="D18" s="33">
        <v>13.9</v>
      </c>
      <c r="E18" s="33">
        <v>4</v>
      </c>
      <c r="F18" s="33">
        <v>55.6</v>
      </c>
      <c r="G18" s="33">
        <v>1</v>
      </c>
      <c r="H18" s="33">
        <v>4</v>
      </c>
      <c r="I18" s="39"/>
      <c r="J18" s="51"/>
      <c r="K18" s="39"/>
      <c r="L18" s="40"/>
    </row>
    <row r="19" ht="18.95" customHeight="1" spans="1:12">
      <c r="A19" s="32"/>
      <c r="B19" s="33" t="s">
        <v>138</v>
      </c>
      <c r="C19" s="33" t="s">
        <v>139</v>
      </c>
      <c r="D19" s="33">
        <v>9</v>
      </c>
      <c r="E19" s="33">
        <v>2</v>
      </c>
      <c r="F19" s="33">
        <v>18</v>
      </c>
      <c r="G19" s="33">
        <v>1</v>
      </c>
      <c r="H19" s="33">
        <v>2</v>
      </c>
      <c r="I19" s="42"/>
      <c r="J19" s="50"/>
      <c r="K19" s="42"/>
      <c r="L19" s="43"/>
    </row>
    <row r="20" ht="18.95" customHeight="1" spans="1:12">
      <c r="A20" s="32"/>
      <c r="B20" s="33" t="s">
        <v>120</v>
      </c>
      <c r="C20" s="33" t="s">
        <v>99</v>
      </c>
      <c r="D20" s="33">
        <v>77.3</v>
      </c>
      <c r="E20" s="33">
        <v>2</v>
      </c>
      <c r="F20" s="33">
        <v>154.6</v>
      </c>
      <c r="G20" s="33">
        <v>7</v>
      </c>
      <c r="H20" s="33">
        <v>14</v>
      </c>
      <c r="I20" s="37">
        <v>20</v>
      </c>
      <c r="J20" s="37" t="s">
        <v>140</v>
      </c>
      <c r="K20" s="37">
        <v>1370872105</v>
      </c>
      <c r="L20" s="38">
        <v>45363</v>
      </c>
    </row>
    <row r="21" ht="18.95" customHeight="1" spans="1:12">
      <c r="A21" s="32"/>
      <c r="B21" s="33" t="s">
        <v>124</v>
      </c>
      <c r="C21" s="33" t="s">
        <v>125</v>
      </c>
      <c r="D21" s="33">
        <v>13.5</v>
      </c>
      <c r="E21" s="33">
        <v>2</v>
      </c>
      <c r="F21" s="33">
        <v>27</v>
      </c>
      <c r="G21" s="33">
        <v>1</v>
      </c>
      <c r="H21" s="33">
        <v>2</v>
      </c>
      <c r="I21" s="39"/>
      <c r="J21" s="39"/>
      <c r="K21" s="39"/>
      <c r="L21" s="40"/>
    </row>
    <row r="22" ht="18.95" customHeight="1" spans="1:12">
      <c r="A22" s="32"/>
      <c r="B22" s="33" t="s">
        <v>141</v>
      </c>
      <c r="C22" s="33" t="s">
        <v>142</v>
      </c>
      <c r="D22" s="33">
        <v>39.9</v>
      </c>
      <c r="E22" s="33">
        <v>1</v>
      </c>
      <c r="F22" s="33">
        <v>39.9</v>
      </c>
      <c r="G22" s="33">
        <v>4</v>
      </c>
      <c r="H22" s="33">
        <v>4</v>
      </c>
      <c r="I22" s="42"/>
      <c r="J22" s="42"/>
      <c r="K22" s="42"/>
      <c r="L22" s="43"/>
    </row>
    <row r="23" ht="18.95" customHeight="1" spans="1:12">
      <c r="A23" s="32"/>
      <c r="B23" s="33" t="s">
        <v>120</v>
      </c>
      <c r="C23" s="33" t="s">
        <v>106</v>
      </c>
      <c r="D23" s="33">
        <v>110.9</v>
      </c>
      <c r="E23" s="33">
        <v>3</v>
      </c>
      <c r="F23" s="33">
        <v>332.7</v>
      </c>
      <c r="G23" s="33">
        <v>10</v>
      </c>
      <c r="H23" s="33">
        <v>30</v>
      </c>
      <c r="I23" s="33">
        <v>30</v>
      </c>
      <c r="J23" s="44" t="s">
        <v>143</v>
      </c>
      <c r="K23" s="44">
        <v>18924856027</v>
      </c>
      <c r="L23" s="52">
        <v>45363</v>
      </c>
    </row>
    <row r="24" s="26" customFormat="1" ht="18.95" customHeight="1" spans="1:12">
      <c r="A24" s="32"/>
      <c r="B24" s="33" t="s">
        <v>120</v>
      </c>
      <c r="C24" s="33" t="s">
        <v>106</v>
      </c>
      <c r="D24" s="33">
        <v>110.9</v>
      </c>
      <c r="E24" s="33">
        <v>2</v>
      </c>
      <c r="F24" s="33">
        <v>221.8</v>
      </c>
      <c r="G24" s="33">
        <v>10</v>
      </c>
      <c r="H24" s="33">
        <v>20</v>
      </c>
      <c r="I24" s="33">
        <v>20</v>
      </c>
      <c r="J24" s="44" t="s">
        <v>144</v>
      </c>
      <c r="K24" s="44">
        <v>13622503273</v>
      </c>
      <c r="L24" s="52">
        <v>45363</v>
      </c>
    </row>
    <row r="25" ht="18.95" customHeight="1" spans="1:12">
      <c r="A25" s="32"/>
      <c r="B25" s="33" t="s">
        <v>145</v>
      </c>
      <c r="C25" s="33" t="s">
        <v>146</v>
      </c>
      <c r="D25" s="33">
        <v>24.5</v>
      </c>
      <c r="E25" s="33">
        <v>2</v>
      </c>
      <c r="F25" s="33">
        <v>49</v>
      </c>
      <c r="G25" s="33">
        <v>2.5</v>
      </c>
      <c r="H25" s="33">
        <v>5</v>
      </c>
      <c r="I25" s="37">
        <v>10</v>
      </c>
      <c r="J25" s="37" t="s">
        <v>147</v>
      </c>
      <c r="K25" s="37">
        <v>15302328933</v>
      </c>
      <c r="L25" s="38">
        <v>45368</v>
      </c>
    </row>
    <row r="26" ht="18.95" customHeight="1" spans="1:12">
      <c r="A26" s="32"/>
      <c r="B26" s="33" t="s">
        <v>128</v>
      </c>
      <c r="C26" s="33" t="s">
        <v>129</v>
      </c>
      <c r="D26" s="33">
        <v>24.5</v>
      </c>
      <c r="E26" s="33">
        <v>2</v>
      </c>
      <c r="F26" s="33">
        <v>49</v>
      </c>
      <c r="G26" s="33">
        <v>2.5</v>
      </c>
      <c r="H26" s="33">
        <v>5</v>
      </c>
      <c r="I26" s="42"/>
      <c r="J26" s="42"/>
      <c r="K26" s="42"/>
      <c r="L26" s="43"/>
    </row>
    <row r="27" ht="18.95" customHeight="1" spans="1:12">
      <c r="A27" s="32"/>
      <c r="B27" s="33" t="s">
        <v>120</v>
      </c>
      <c r="C27" s="33" t="s">
        <v>106</v>
      </c>
      <c r="D27" s="33">
        <v>110.7</v>
      </c>
      <c r="E27" s="33">
        <v>1</v>
      </c>
      <c r="F27" s="33">
        <v>110.7</v>
      </c>
      <c r="G27" s="33">
        <v>10</v>
      </c>
      <c r="H27" s="33">
        <v>10</v>
      </c>
      <c r="I27" s="37">
        <v>20</v>
      </c>
      <c r="J27" s="37" t="s">
        <v>148</v>
      </c>
      <c r="K27" s="37">
        <v>18038896921</v>
      </c>
      <c r="L27" s="38">
        <v>45368</v>
      </c>
    </row>
    <row r="28" ht="18.95" customHeight="1" spans="1:12">
      <c r="A28" s="32"/>
      <c r="B28" s="33" t="s">
        <v>110</v>
      </c>
      <c r="C28" s="33" t="s">
        <v>101</v>
      </c>
      <c r="D28" s="33">
        <v>41.2</v>
      </c>
      <c r="E28" s="33">
        <v>2</v>
      </c>
      <c r="F28" s="33">
        <v>82.4</v>
      </c>
      <c r="G28" s="33">
        <v>4</v>
      </c>
      <c r="H28" s="33">
        <v>8</v>
      </c>
      <c r="I28" s="39"/>
      <c r="J28" s="39"/>
      <c r="K28" s="39"/>
      <c r="L28" s="40"/>
    </row>
    <row r="29" ht="18.95" customHeight="1" spans="1:12">
      <c r="A29" s="32"/>
      <c r="B29" s="33" t="s">
        <v>126</v>
      </c>
      <c r="C29" s="33" t="s">
        <v>149</v>
      </c>
      <c r="D29" s="33">
        <v>18.5</v>
      </c>
      <c r="E29" s="33">
        <v>1</v>
      </c>
      <c r="F29" s="33">
        <v>18.5</v>
      </c>
      <c r="G29" s="33">
        <v>2</v>
      </c>
      <c r="H29" s="33">
        <v>2</v>
      </c>
      <c r="I29" s="42"/>
      <c r="J29" s="42"/>
      <c r="K29" s="42"/>
      <c r="L29" s="43"/>
    </row>
    <row r="30" ht="18.95" customHeight="1" spans="1:12">
      <c r="A30" s="32"/>
      <c r="B30" s="33" t="s">
        <v>120</v>
      </c>
      <c r="C30" s="33" t="s">
        <v>106</v>
      </c>
      <c r="D30" s="33">
        <v>110.9</v>
      </c>
      <c r="E30" s="33">
        <v>1</v>
      </c>
      <c r="F30" s="33">
        <v>110.9</v>
      </c>
      <c r="G30" s="33">
        <v>10</v>
      </c>
      <c r="H30" s="33">
        <v>10</v>
      </c>
      <c r="I30" s="37">
        <v>20</v>
      </c>
      <c r="J30" s="37" t="s">
        <v>150</v>
      </c>
      <c r="K30" s="37">
        <v>13727339059</v>
      </c>
      <c r="L30" s="38">
        <v>45369</v>
      </c>
    </row>
    <row r="31" ht="18.95" customHeight="1" spans="1:12">
      <c r="A31" s="32"/>
      <c r="B31" s="33" t="s">
        <v>151</v>
      </c>
      <c r="C31" s="33" t="s">
        <v>152</v>
      </c>
      <c r="D31" s="33">
        <v>20.4</v>
      </c>
      <c r="E31" s="33">
        <v>1</v>
      </c>
      <c r="F31" s="33">
        <v>20.4</v>
      </c>
      <c r="G31" s="33">
        <v>2</v>
      </c>
      <c r="H31" s="33">
        <v>2</v>
      </c>
      <c r="I31" s="39"/>
      <c r="J31" s="39"/>
      <c r="K31" s="39"/>
      <c r="L31" s="40"/>
    </row>
    <row r="32" ht="18.95" customHeight="1" spans="1:12">
      <c r="A32" s="32"/>
      <c r="B32" s="33" t="s">
        <v>124</v>
      </c>
      <c r="C32" s="33" t="s">
        <v>125</v>
      </c>
      <c r="D32" s="33">
        <v>13.5</v>
      </c>
      <c r="E32" s="33">
        <v>3</v>
      </c>
      <c r="F32" s="33">
        <v>40.5</v>
      </c>
      <c r="G32" s="33">
        <v>1</v>
      </c>
      <c r="H32" s="33">
        <v>3</v>
      </c>
      <c r="I32" s="39"/>
      <c r="J32" s="39"/>
      <c r="K32" s="39"/>
      <c r="L32" s="40"/>
    </row>
    <row r="33" ht="18.95" customHeight="1" spans="1:12">
      <c r="A33" s="32"/>
      <c r="B33" s="33" t="s">
        <v>153</v>
      </c>
      <c r="C33" s="33" t="s">
        <v>127</v>
      </c>
      <c r="D33" s="33">
        <v>11</v>
      </c>
      <c r="E33" s="33">
        <v>1</v>
      </c>
      <c r="F33" s="33">
        <v>11</v>
      </c>
      <c r="G33" s="33">
        <v>1</v>
      </c>
      <c r="H33" s="33">
        <v>1</v>
      </c>
      <c r="I33" s="39"/>
      <c r="J33" s="39"/>
      <c r="K33" s="39"/>
      <c r="L33" s="40"/>
    </row>
    <row r="34" ht="18.95" customHeight="1" spans="1:12">
      <c r="A34" s="32"/>
      <c r="B34" s="33" t="s">
        <v>154</v>
      </c>
      <c r="C34" s="33" t="s">
        <v>149</v>
      </c>
      <c r="D34" s="33">
        <v>14.5</v>
      </c>
      <c r="E34" s="33">
        <v>1</v>
      </c>
      <c r="F34" s="33">
        <v>14.5</v>
      </c>
      <c r="G34" s="33">
        <v>1.5</v>
      </c>
      <c r="H34" s="33">
        <v>1.5</v>
      </c>
      <c r="I34" s="39"/>
      <c r="J34" s="39"/>
      <c r="K34" s="39"/>
      <c r="L34" s="40"/>
    </row>
    <row r="35" ht="18.95" customHeight="1" spans="1:12">
      <c r="A35" s="32"/>
      <c r="B35" s="33" t="s">
        <v>128</v>
      </c>
      <c r="C35" s="33" t="s">
        <v>129</v>
      </c>
      <c r="D35" s="33">
        <v>24.5</v>
      </c>
      <c r="E35" s="33">
        <v>1</v>
      </c>
      <c r="F35" s="33">
        <v>24.5</v>
      </c>
      <c r="G35" s="33">
        <v>2.5</v>
      </c>
      <c r="H35" s="33">
        <v>2.5</v>
      </c>
      <c r="I35" s="42"/>
      <c r="J35" s="42"/>
      <c r="K35" s="42"/>
      <c r="L35" s="43"/>
    </row>
    <row r="36" ht="18.95" customHeight="1" spans="1:12">
      <c r="A36" s="32"/>
      <c r="B36" s="33" t="s">
        <v>120</v>
      </c>
      <c r="C36" s="33" t="s">
        <v>106</v>
      </c>
      <c r="D36" s="33">
        <v>110.9</v>
      </c>
      <c r="E36" s="33">
        <v>2</v>
      </c>
      <c r="F36" s="33">
        <v>221.8</v>
      </c>
      <c r="G36" s="33">
        <v>10</v>
      </c>
      <c r="H36" s="33">
        <v>20</v>
      </c>
      <c r="I36" s="33">
        <v>20</v>
      </c>
      <c r="J36" s="44" t="s">
        <v>155</v>
      </c>
      <c r="K36" s="44"/>
      <c r="L36" s="52">
        <v>45369</v>
      </c>
    </row>
    <row r="37" ht="18.95" customHeight="1" spans="1:12">
      <c r="A37" s="32"/>
      <c r="B37" s="33" t="s">
        <v>110</v>
      </c>
      <c r="C37" s="33" t="s">
        <v>134</v>
      </c>
      <c r="D37" s="33">
        <v>101.5</v>
      </c>
      <c r="E37" s="33">
        <v>1</v>
      </c>
      <c r="F37" s="33">
        <v>101.5</v>
      </c>
      <c r="G37" s="33">
        <v>10</v>
      </c>
      <c r="H37" s="33">
        <v>10</v>
      </c>
      <c r="I37" s="33">
        <v>10</v>
      </c>
      <c r="J37" s="44" t="s">
        <v>156</v>
      </c>
      <c r="K37" s="33">
        <v>1375408288</v>
      </c>
      <c r="L37" s="52">
        <v>45369</v>
      </c>
    </row>
    <row r="38" ht="18.95" customHeight="1" spans="1:12">
      <c r="A38" s="32"/>
      <c r="B38" s="33" t="s">
        <v>110</v>
      </c>
      <c r="C38" s="33" t="s">
        <v>101</v>
      </c>
      <c r="D38" s="33">
        <v>41.2</v>
      </c>
      <c r="E38" s="33">
        <v>1</v>
      </c>
      <c r="F38" s="33">
        <v>41.2</v>
      </c>
      <c r="G38" s="33">
        <v>4</v>
      </c>
      <c r="H38" s="33">
        <v>4</v>
      </c>
      <c r="I38" s="37">
        <v>10</v>
      </c>
      <c r="J38" s="37" t="s">
        <v>157</v>
      </c>
      <c r="K38" s="37">
        <v>13169707213</v>
      </c>
      <c r="L38" s="38">
        <v>45370</v>
      </c>
    </row>
    <row r="39" ht="18.95" customHeight="1" spans="1:12">
      <c r="A39" s="32"/>
      <c r="B39" s="33" t="s">
        <v>122</v>
      </c>
      <c r="C39" s="33" t="s">
        <v>123</v>
      </c>
      <c r="D39" s="33">
        <v>26.3</v>
      </c>
      <c r="E39" s="33">
        <v>1</v>
      </c>
      <c r="F39" s="33">
        <v>26.3</v>
      </c>
      <c r="G39" s="33">
        <v>2.5</v>
      </c>
      <c r="H39" s="33">
        <v>2.5</v>
      </c>
      <c r="I39" s="39"/>
      <c r="J39" s="39"/>
      <c r="K39" s="39"/>
      <c r="L39" s="40"/>
    </row>
    <row r="40" ht="18.95" customHeight="1" spans="1:12">
      <c r="A40" s="32"/>
      <c r="B40" s="33" t="s">
        <v>136</v>
      </c>
      <c r="C40" s="33" t="s">
        <v>137</v>
      </c>
      <c r="D40" s="33">
        <v>13.9</v>
      </c>
      <c r="E40" s="33">
        <v>1</v>
      </c>
      <c r="F40" s="33">
        <v>13.9</v>
      </c>
      <c r="G40" s="33">
        <v>1</v>
      </c>
      <c r="H40" s="33">
        <v>1</v>
      </c>
      <c r="I40" s="39"/>
      <c r="J40" s="39"/>
      <c r="K40" s="39"/>
      <c r="L40" s="40"/>
    </row>
    <row r="41" ht="18.95" customHeight="1" spans="1:12">
      <c r="A41" s="32"/>
      <c r="B41" s="33" t="s">
        <v>128</v>
      </c>
      <c r="C41" s="33" t="s">
        <v>129</v>
      </c>
      <c r="D41" s="33">
        <v>24.5</v>
      </c>
      <c r="E41" s="33">
        <v>1</v>
      </c>
      <c r="F41" s="33">
        <v>24.5</v>
      </c>
      <c r="G41" s="33">
        <v>2.5</v>
      </c>
      <c r="H41" s="33">
        <v>2.5</v>
      </c>
      <c r="I41" s="42"/>
      <c r="J41" s="42"/>
      <c r="K41" s="42"/>
      <c r="L41" s="43"/>
    </row>
    <row r="42" ht="18.95" customHeight="1" spans="1:12">
      <c r="A42" s="32"/>
      <c r="B42" s="33" t="s">
        <v>120</v>
      </c>
      <c r="C42" s="33" t="s">
        <v>106</v>
      </c>
      <c r="D42" s="33">
        <v>110.9</v>
      </c>
      <c r="E42" s="33">
        <v>1</v>
      </c>
      <c r="F42" s="33">
        <v>110.9</v>
      </c>
      <c r="G42" s="33">
        <v>10</v>
      </c>
      <c r="H42" s="33">
        <v>10</v>
      </c>
      <c r="I42" s="33">
        <v>10</v>
      </c>
      <c r="J42" s="44" t="s">
        <v>158</v>
      </c>
      <c r="K42" s="33">
        <v>26665913</v>
      </c>
      <c r="L42" s="52">
        <v>45370</v>
      </c>
    </row>
    <row r="43" ht="18.95" customHeight="1" spans="1:12">
      <c r="A43" s="32"/>
      <c r="B43" s="33" t="s">
        <v>120</v>
      </c>
      <c r="C43" s="33" t="s">
        <v>106</v>
      </c>
      <c r="D43" s="33">
        <v>110.9</v>
      </c>
      <c r="E43" s="33">
        <v>2</v>
      </c>
      <c r="F43" s="33">
        <v>221.8</v>
      </c>
      <c r="G43" s="33">
        <v>10</v>
      </c>
      <c r="H43" s="33">
        <v>20</v>
      </c>
      <c r="I43" s="33">
        <v>20</v>
      </c>
      <c r="J43" s="44" t="s">
        <v>159</v>
      </c>
      <c r="K43" s="33">
        <v>2666135</v>
      </c>
      <c r="L43" s="52">
        <v>45371</v>
      </c>
    </row>
    <row r="44" ht="18.95" customHeight="1" spans="1:12">
      <c r="A44" s="32"/>
      <c r="B44" s="33" t="s">
        <v>120</v>
      </c>
      <c r="C44" s="33" t="s">
        <v>106</v>
      </c>
      <c r="D44" s="33">
        <v>110.9</v>
      </c>
      <c r="E44" s="33">
        <v>2</v>
      </c>
      <c r="F44" s="33">
        <v>221.8</v>
      </c>
      <c r="G44" s="33">
        <v>10</v>
      </c>
      <c r="H44" s="33">
        <v>20</v>
      </c>
      <c r="I44" s="33">
        <v>20</v>
      </c>
      <c r="J44" s="44" t="s">
        <v>160</v>
      </c>
      <c r="K44" s="33">
        <v>13542527635</v>
      </c>
      <c r="L44" s="52">
        <v>45371</v>
      </c>
    </row>
    <row r="45" ht="18.95" customHeight="1" spans="1:12">
      <c r="A45" s="32"/>
      <c r="B45" s="33" t="s">
        <v>151</v>
      </c>
      <c r="C45" s="33" t="s">
        <v>152</v>
      </c>
      <c r="D45" s="33">
        <v>20.4</v>
      </c>
      <c r="E45" s="33">
        <v>1</v>
      </c>
      <c r="F45" s="33">
        <v>20.4</v>
      </c>
      <c r="G45" s="33">
        <v>2</v>
      </c>
      <c r="H45" s="33">
        <v>2</v>
      </c>
      <c r="I45" s="37">
        <v>10</v>
      </c>
      <c r="J45" s="37" t="s">
        <v>161</v>
      </c>
      <c r="K45" s="37">
        <v>15875798323</v>
      </c>
      <c r="L45" s="38">
        <v>45371</v>
      </c>
    </row>
    <row r="46" ht="18.95" customHeight="1" spans="1:12">
      <c r="A46" s="32"/>
      <c r="B46" s="33" t="s">
        <v>141</v>
      </c>
      <c r="C46" s="33" t="s">
        <v>142</v>
      </c>
      <c r="D46" s="33">
        <v>39.9</v>
      </c>
      <c r="E46" s="33">
        <v>2</v>
      </c>
      <c r="F46" s="33">
        <v>79.8</v>
      </c>
      <c r="G46" s="33">
        <v>4</v>
      </c>
      <c r="H46" s="33">
        <v>8</v>
      </c>
      <c r="I46" s="42"/>
      <c r="J46" s="42"/>
      <c r="K46" s="42"/>
      <c r="L46" s="43"/>
    </row>
    <row r="47" ht="18.95" customHeight="1" spans="1:12">
      <c r="A47" s="32"/>
      <c r="B47" s="34" t="s">
        <v>108</v>
      </c>
      <c r="C47" s="35" t="s">
        <v>109</v>
      </c>
      <c r="D47" s="33">
        <v>34.5</v>
      </c>
      <c r="E47" s="33">
        <v>4</v>
      </c>
      <c r="F47" s="33">
        <v>138</v>
      </c>
      <c r="G47" s="33">
        <v>3.5</v>
      </c>
      <c r="H47" s="33">
        <v>14</v>
      </c>
      <c r="I47" s="37">
        <v>30</v>
      </c>
      <c r="J47" s="37" t="s">
        <v>162</v>
      </c>
      <c r="K47" s="37">
        <v>1370301234</v>
      </c>
      <c r="L47" s="38">
        <v>45375</v>
      </c>
    </row>
    <row r="48" ht="18.95" customHeight="1" spans="1:12">
      <c r="A48" s="32"/>
      <c r="B48" s="33" t="s">
        <v>110</v>
      </c>
      <c r="C48" s="33" t="s">
        <v>101</v>
      </c>
      <c r="D48" s="33">
        <v>41.2</v>
      </c>
      <c r="E48" s="33">
        <v>1</v>
      </c>
      <c r="F48" s="33">
        <v>41.2</v>
      </c>
      <c r="G48" s="33">
        <v>4</v>
      </c>
      <c r="H48" s="33">
        <v>4</v>
      </c>
      <c r="I48" s="39"/>
      <c r="J48" s="39"/>
      <c r="K48" s="39"/>
      <c r="L48" s="40"/>
    </row>
    <row r="49" s="26" customFormat="1" ht="18.95" customHeight="1" spans="1:12">
      <c r="A49" s="32"/>
      <c r="B49" s="33" t="s">
        <v>110</v>
      </c>
      <c r="C49" s="33" t="s">
        <v>134</v>
      </c>
      <c r="D49" s="33">
        <v>101.5</v>
      </c>
      <c r="E49" s="33">
        <v>1</v>
      </c>
      <c r="F49" s="33">
        <v>101.5</v>
      </c>
      <c r="G49" s="33">
        <v>10</v>
      </c>
      <c r="H49" s="33">
        <v>10</v>
      </c>
      <c r="I49" s="39"/>
      <c r="J49" s="39"/>
      <c r="K49" s="39"/>
      <c r="L49" s="40"/>
    </row>
    <row r="50" ht="18.95" customHeight="1" spans="1:12">
      <c r="A50" s="32"/>
      <c r="B50" s="33" t="s">
        <v>124</v>
      </c>
      <c r="C50" s="33" t="s">
        <v>125</v>
      </c>
      <c r="D50" s="33">
        <v>13.5</v>
      </c>
      <c r="E50" s="33">
        <v>1</v>
      </c>
      <c r="F50" s="33">
        <v>13.5</v>
      </c>
      <c r="G50" s="33">
        <v>1</v>
      </c>
      <c r="H50" s="33">
        <v>1</v>
      </c>
      <c r="I50" s="39"/>
      <c r="J50" s="39"/>
      <c r="K50" s="39"/>
      <c r="L50" s="40"/>
    </row>
    <row r="51" ht="18.95" customHeight="1" spans="1:12">
      <c r="A51" s="32"/>
      <c r="B51" s="33" t="s">
        <v>138</v>
      </c>
      <c r="C51" s="33" t="s">
        <v>139</v>
      </c>
      <c r="D51" s="33">
        <v>9</v>
      </c>
      <c r="E51" s="33">
        <v>1</v>
      </c>
      <c r="F51" s="33">
        <v>9</v>
      </c>
      <c r="G51" s="33">
        <v>1</v>
      </c>
      <c r="H51" s="33">
        <v>1</v>
      </c>
      <c r="I51" s="42"/>
      <c r="J51" s="42"/>
      <c r="K51" s="42"/>
      <c r="L51" s="43"/>
    </row>
    <row r="52" ht="18.95" customHeight="1" spans="1:12">
      <c r="A52" s="32"/>
      <c r="B52" s="34" t="s">
        <v>108</v>
      </c>
      <c r="C52" s="35" t="s">
        <v>109</v>
      </c>
      <c r="D52" s="33">
        <v>34.5</v>
      </c>
      <c r="E52" s="33">
        <v>1</v>
      </c>
      <c r="F52" s="33">
        <v>34.5</v>
      </c>
      <c r="G52" s="33">
        <v>3.5</v>
      </c>
      <c r="H52" s="33">
        <v>3.5</v>
      </c>
      <c r="I52" s="37">
        <v>20</v>
      </c>
      <c r="J52" s="37" t="s">
        <v>163</v>
      </c>
      <c r="K52" s="37">
        <v>13570302300</v>
      </c>
      <c r="L52" s="38">
        <v>45375</v>
      </c>
    </row>
    <row r="53" s="26" customFormat="1" ht="18.95" customHeight="1" spans="1:12">
      <c r="A53" s="32"/>
      <c r="B53" s="33" t="s">
        <v>103</v>
      </c>
      <c r="C53" s="33" t="s">
        <v>104</v>
      </c>
      <c r="D53" s="33">
        <v>108</v>
      </c>
      <c r="E53" s="33">
        <v>1</v>
      </c>
      <c r="F53" s="33">
        <v>108</v>
      </c>
      <c r="G53" s="33">
        <v>10</v>
      </c>
      <c r="H53" s="33">
        <v>10</v>
      </c>
      <c r="I53" s="39"/>
      <c r="J53" s="39"/>
      <c r="K53" s="39"/>
      <c r="L53" s="40"/>
    </row>
    <row r="54" s="26" customFormat="1" ht="18.95" customHeight="1" spans="1:12">
      <c r="A54" s="32"/>
      <c r="B54" s="33" t="s">
        <v>122</v>
      </c>
      <c r="C54" s="33" t="s">
        <v>123</v>
      </c>
      <c r="D54" s="33">
        <v>26.3</v>
      </c>
      <c r="E54" s="33">
        <v>1</v>
      </c>
      <c r="F54" s="33">
        <v>26.3</v>
      </c>
      <c r="G54" s="33">
        <v>2.5</v>
      </c>
      <c r="H54" s="33">
        <v>2.5</v>
      </c>
      <c r="I54" s="39"/>
      <c r="J54" s="39"/>
      <c r="K54" s="39"/>
      <c r="L54" s="40"/>
    </row>
    <row r="55" s="26" customFormat="1" ht="18.95" customHeight="1" spans="1:12">
      <c r="A55" s="32"/>
      <c r="B55" s="33" t="s">
        <v>154</v>
      </c>
      <c r="C55" s="33" t="s">
        <v>149</v>
      </c>
      <c r="D55" s="33">
        <v>14.5</v>
      </c>
      <c r="E55" s="33">
        <v>1</v>
      </c>
      <c r="F55" s="33">
        <v>14.5</v>
      </c>
      <c r="G55" s="33">
        <v>1.5</v>
      </c>
      <c r="H55" s="33">
        <v>1.5</v>
      </c>
      <c r="I55" s="39"/>
      <c r="J55" s="39"/>
      <c r="K55" s="39"/>
      <c r="L55" s="40"/>
    </row>
    <row r="56" s="26" customFormat="1" ht="18.95" customHeight="1" spans="1:12">
      <c r="A56" s="32"/>
      <c r="B56" s="33" t="s">
        <v>128</v>
      </c>
      <c r="C56" s="33" t="s">
        <v>129</v>
      </c>
      <c r="D56" s="33">
        <v>24.5</v>
      </c>
      <c r="E56" s="33">
        <v>1</v>
      </c>
      <c r="F56" s="33">
        <v>24.5</v>
      </c>
      <c r="G56" s="33">
        <v>2.5</v>
      </c>
      <c r="H56" s="33">
        <v>2.5</v>
      </c>
      <c r="I56" s="42"/>
      <c r="J56" s="42"/>
      <c r="K56" s="42"/>
      <c r="L56" s="43"/>
    </row>
    <row r="57" s="26" customFormat="1" ht="18.95" customHeight="1" spans="1:12">
      <c r="A57" s="32"/>
      <c r="B57" s="33" t="s">
        <v>100</v>
      </c>
      <c r="C57" s="33" t="s">
        <v>102</v>
      </c>
      <c r="D57" s="33">
        <v>78.9</v>
      </c>
      <c r="E57" s="33">
        <v>1</v>
      </c>
      <c r="F57" s="33">
        <v>78.9</v>
      </c>
      <c r="G57" s="33">
        <v>7</v>
      </c>
      <c r="H57" s="33">
        <v>7</v>
      </c>
      <c r="I57" s="37">
        <v>10</v>
      </c>
      <c r="J57" s="37" t="s">
        <v>164</v>
      </c>
      <c r="K57" s="37">
        <v>15818025750</v>
      </c>
      <c r="L57" s="38">
        <v>45378</v>
      </c>
    </row>
    <row r="58" s="26" customFormat="1" ht="18.95" customHeight="1" spans="1:12">
      <c r="A58" s="32"/>
      <c r="B58" s="33" t="s">
        <v>126</v>
      </c>
      <c r="C58" s="33" t="s">
        <v>149</v>
      </c>
      <c r="D58" s="33">
        <v>18.5</v>
      </c>
      <c r="E58" s="33">
        <v>1</v>
      </c>
      <c r="F58" s="33">
        <v>18.5</v>
      </c>
      <c r="G58" s="33">
        <v>2</v>
      </c>
      <c r="H58" s="33">
        <v>2</v>
      </c>
      <c r="I58" s="39"/>
      <c r="J58" s="39"/>
      <c r="K58" s="39"/>
      <c r="L58" s="40"/>
    </row>
    <row r="59" s="26" customFormat="1" ht="18.95" customHeight="1" spans="1:12">
      <c r="A59" s="32"/>
      <c r="B59" s="33" t="s">
        <v>154</v>
      </c>
      <c r="C59" s="33" t="s">
        <v>165</v>
      </c>
      <c r="D59" s="33">
        <v>7.8</v>
      </c>
      <c r="E59" s="33">
        <v>1</v>
      </c>
      <c r="F59" s="33">
        <v>7.8</v>
      </c>
      <c r="G59" s="33">
        <v>1</v>
      </c>
      <c r="H59" s="33">
        <v>1</v>
      </c>
      <c r="I59" s="42"/>
      <c r="J59" s="42"/>
      <c r="K59" s="42"/>
      <c r="L59" s="43"/>
    </row>
    <row r="60" s="26" customFormat="1" ht="18.95" customHeight="1" spans="1:12">
      <c r="A60" s="32"/>
      <c r="B60" s="33" t="s">
        <v>120</v>
      </c>
      <c r="C60" s="33" t="s">
        <v>99</v>
      </c>
      <c r="D60" s="33">
        <v>77.3</v>
      </c>
      <c r="E60" s="33">
        <v>1</v>
      </c>
      <c r="F60" s="33">
        <v>77.3</v>
      </c>
      <c r="G60" s="33">
        <v>7</v>
      </c>
      <c r="H60" s="33">
        <v>7</v>
      </c>
      <c r="I60" s="37">
        <v>10</v>
      </c>
      <c r="J60" s="37" t="s">
        <v>166</v>
      </c>
      <c r="K60" s="37">
        <v>13928691092</v>
      </c>
      <c r="L60" s="38">
        <v>45378</v>
      </c>
    </row>
    <row r="61" s="26" customFormat="1" ht="18.95" customHeight="1" spans="1:12">
      <c r="A61" s="32"/>
      <c r="B61" s="33" t="s">
        <v>145</v>
      </c>
      <c r="C61" s="33" t="s">
        <v>146</v>
      </c>
      <c r="D61" s="33">
        <v>24.5</v>
      </c>
      <c r="E61" s="33">
        <v>1</v>
      </c>
      <c r="F61" s="33">
        <v>24.5</v>
      </c>
      <c r="G61" s="33">
        <v>2.5</v>
      </c>
      <c r="H61" s="33">
        <v>2.5</v>
      </c>
      <c r="I61" s="39"/>
      <c r="J61" s="39"/>
      <c r="K61" s="39"/>
      <c r="L61" s="40"/>
    </row>
    <row r="62" s="26" customFormat="1" ht="18.95" customHeight="1" spans="1:12">
      <c r="A62" s="32"/>
      <c r="B62" s="33" t="s">
        <v>167</v>
      </c>
      <c r="C62" s="33" t="s">
        <v>168</v>
      </c>
      <c r="D62" s="33">
        <v>1.6</v>
      </c>
      <c r="E62" s="33">
        <v>5</v>
      </c>
      <c r="F62" s="33">
        <v>8</v>
      </c>
      <c r="G62" s="33">
        <v>0.1</v>
      </c>
      <c r="H62" s="33">
        <v>0.5</v>
      </c>
      <c r="I62" s="42"/>
      <c r="J62" s="42"/>
      <c r="K62" s="42"/>
      <c r="L62" s="43"/>
    </row>
    <row r="63" s="26" customFormat="1" ht="19.5" customHeight="1" spans="1:12">
      <c r="A63" s="32"/>
      <c r="B63" s="33" t="s">
        <v>154</v>
      </c>
      <c r="C63" s="33" t="s">
        <v>165</v>
      </c>
      <c r="D63" s="33">
        <v>7.8</v>
      </c>
      <c r="E63" s="33">
        <v>2</v>
      </c>
      <c r="F63" s="33">
        <v>15.6</v>
      </c>
      <c r="G63" s="33">
        <v>1</v>
      </c>
      <c r="H63" s="33">
        <v>2</v>
      </c>
      <c r="I63" s="37">
        <v>10</v>
      </c>
      <c r="J63" s="37" t="s">
        <v>169</v>
      </c>
      <c r="K63" s="37">
        <v>13378640768</v>
      </c>
      <c r="L63" s="38">
        <v>45382</v>
      </c>
    </row>
    <row r="64" s="26" customFormat="1" ht="19.5" customHeight="1" spans="1:12">
      <c r="A64" s="32"/>
      <c r="B64" s="33" t="s">
        <v>141</v>
      </c>
      <c r="C64" s="33" t="s">
        <v>142</v>
      </c>
      <c r="D64" s="33">
        <v>39.9</v>
      </c>
      <c r="E64" s="33">
        <v>2</v>
      </c>
      <c r="F64" s="33">
        <v>79.8</v>
      </c>
      <c r="G64" s="33">
        <v>4</v>
      </c>
      <c r="H64" s="33">
        <v>8</v>
      </c>
      <c r="I64" s="42"/>
      <c r="J64" s="42"/>
      <c r="K64" s="42"/>
      <c r="L64" s="43"/>
    </row>
    <row r="65" s="26" customFormat="1" ht="19.5" customHeight="1" spans="1:12">
      <c r="A65" s="32"/>
      <c r="B65" s="34" t="s">
        <v>26</v>
      </c>
      <c r="C65" s="33" t="s">
        <v>109</v>
      </c>
      <c r="D65" s="33">
        <v>59.9</v>
      </c>
      <c r="E65" s="33">
        <v>1</v>
      </c>
      <c r="F65" s="33">
        <v>59.9</v>
      </c>
      <c r="G65" s="33">
        <v>5</v>
      </c>
      <c r="H65" s="33">
        <v>5</v>
      </c>
      <c r="I65" s="37">
        <v>20</v>
      </c>
      <c r="J65" s="37" t="s">
        <v>170</v>
      </c>
      <c r="K65" s="37">
        <v>1376092380</v>
      </c>
      <c r="L65" s="38">
        <v>45382</v>
      </c>
    </row>
    <row r="66" s="26" customFormat="1" ht="19.5" customHeight="1" spans="1:12">
      <c r="A66" s="32"/>
      <c r="B66" s="33" t="s">
        <v>120</v>
      </c>
      <c r="C66" s="33" t="s">
        <v>99</v>
      </c>
      <c r="D66" s="33">
        <v>77.3</v>
      </c>
      <c r="E66" s="33">
        <v>2</v>
      </c>
      <c r="F66" s="33">
        <v>154.6</v>
      </c>
      <c r="G66" s="33">
        <v>7</v>
      </c>
      <c r="H66" s="33">
        <v>14</v>
      </c>
      <c r="I66" s="39"/>
      <c r="J66" s="39"/>
      <c r="K66" s="39"/>
      <c r="L66" s="40"/>
    </row>
    <row r="67" s="26" customFormat="1" ht="19.5" customHeight="1" spans="1:12">
      <c r="A67" s="32"/>
      <c r="B67" s="33" t="s">
        <v>153</v>
      </c>
      <c r="C67" s="33" t="s">
        <v>127</v>
      </c>
      <c r="D67" s="33">
        <v>11</v>
      </c>
      <c r="E67" s="33">
        <v>1</v>
      </c>
      <c r="F67" s="33">
        <v>11</v>
      </c>
      <c r="G67" s="33">
        <v>1</v>
      </c>
      <c r="H67" s="33">
        <v>1</v>
      </c>
      <c r="I67" s="42"/>
      <c r="J67" s="42"/>
      <c r="K67" s="42"/>
      <c r="L67" s="43"/>
    </row>
    <row r="68" s="26" customFormat="1" ht="18.95" customHeight="1" spans="1:12">
      <c r="A68" s="32"/>
      <c r="B68" s="33"/>
      <c r="C68" s="33"/>
      <c r="D68" s="33"/>
      <c r="E68" s="33"/>
      <c r="F68" s="53">
        <f>SUM(F3:F67)</f>
        <v>5298.8</v>
      </c>
      <c r="G68" s="53"/>
      <c r="H68" s="53"/>
      <c r="I68" s="53">
        <f>SUM(I3:I67)</f>
        <v>490</v>
      </c>
      <c r="J68" s="44"/>
      <c r="K68" s="44"/>
      <c r="L68" s="45"/>
    </row>
    <row r="69" s="26" customFormat="1" ht="15" customHeight="1" spans="1:12">
      <c r="A69" s="54" t="s">
        <v>171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61"/>
    </row>
    <row r="70" ht="31.5" customHeight="1" spans="1:12">
      <c r="A70" s="32"/>
      <c r="B70" s="53" t="s">
        <v>4</v>
      </c>
      <c r="C70" s="53" t="s">
        <v>89</v>
      </c>
      <c r="D70" s="53" t="s">
        <v>7</v>
      </c>
      <c r="E70" s="53" t="s">
        <v>90</v>
      </c>
      <c r="F70" s="53" t="s">
        <v>91</v>
      </c>
      <c r="G70" s="53" t="s">
        <v>92</v>
      </c>
      <c r="H70" s="53" t="s">
        <v>93</v>
      </c>
      <c r="I70" s="62" t="s">
        <v>94</v>
      </c>
      <c r="J70" s="44"/>
      <c r="K70" s="44"/>
      <c r="L70" s="45"/>
    </row>
    <row r="71" ht="18.95" customHeight="1" spans="1:12">
      <c r="A71" s="32"/>
      <c r="B71" s="53" t="s">
        <v>120</v>
      </c>
      <c r="C71" s="53" t="s">
        <v>99</v>
      </c>
      <c r="D71" s="53" t="s">
        <v>24</v>
      </c>
      <c r="E71" s="53">
        <v>1</v>
      </c>
      <c r="F71" s="53">
        <v>77.3</v>
      </c>
      <c r="G71" s="53">
        <v>77.3</v>
      </c>
      <c r="H71" s="53">
        <v>7</v>
      </c>
      <c r="I71" s="62">
        <v>7</v>
      </c>
      <c r="J71" s="44"/>
      <c r="K71" s="44"/>
      <c r="L71" s="45"/>
    </row>
    <row r="72" ht="18.95" customHeight="1" spans="1:12">
      <c r="A72" s="32"/>
      <c r="B72" s="56" t="s">
        <v>40</v>
      </c>
      <c r="C72" s="57" t="s">
        <v>123</v>
      </c>
      <c r="D72" s="57" t="s">
        <v>41</v>
      </c>
      <c r="E72" s="53">
        <v>1</v>
      </c>
      <c r="F72" s="53">
        <v>26.3</v>
      </c>
      <c r="G72" s="53">
        <v>26.3</v>
      </c>
      <c r="H72" s="53">
        <v>2.5</v>
      </c>
      <c r="I72" s="62">
        <v>2.5</v>
      </c>
      <c r="J72" s="44"/>
      <c r="K72" s="44"/>
      <c r="L72" s="45"/>
    </row>
    <row r="73" ht="18.95" customHeight="1" spans="1:12">
      <c r="A73" s="32"/>
      <c r="B73" s="53" t="s">
        <v>172</v>
      </c>
      <c r="C73" s="53" t="s">
        <v>137</v>
      </c>
      <c r="D73" s="53" t="s">
        <v>46</v>
      </c>
      <c r="E73" s="53">
        <v>5</v>
      </c>
      <c r="F73" s="53">
        <v>13.9</v>
      </c>
      <c r="G73" s="53">
        <v>69.5</v>
      </c>
      <c r="H73" s="53">
        <v>1</v>
      </c>
      <c r="I73" s="62">
        <v>5</v>
      </c>
      <c r="J73" s="44"/>
      <c r="K73" s="44"/>
      <c r="L73" s="45"/>
    </row>
    <row r="74" ht="18.95" customHeight="1" spans="1:12">
      <c r="A74" s="32"/>
      <c r="B74" s="53" t="s">
        <v>173</v>
      </c>
      <c r="C74" s="53" t="s">
        <v>174</v>
      </c>
      <c r="D74" s="53" t="s">
        <v>32</v>
      </c>
      <c r="E74" s="53">
        <v>1</v>
      </c>
      <c r="F74" s="53">
        <v>35.1</v>
      </c>
      <c r="G74" s="53">
        <v>35.1</v>
      </c>
      <c r="H74" s="53">
        <v>3</v>
      </c>
      <c r="I74" s="62">
        <v>3</v>
      </c>
      <c r="J74" s="44"/>
      <c r="K74" s="44"/>
      <c r="L74" s="45"/>
    </row>
    <row r="75" ht="18.95" customHeight="1" spans="1:12">
      <c r="A75" s="32"/>
      <c r="B75" s="56" t="s">
        <v>175</v>
      </c>
      <c r="C75" s="57"/>
      <c r="D75" s="53"/>
      <c r="E75" s="53"/>
      <c r="F75" s="53"/>
      <c r="G75" s="53">
        <f>SUM(G71:G74)</f>
        <v>208.2</v>
      </c>
      <c r="H75" s="53"/>
      <c r="I75" s="62">
        <f>SUM(I71:I74)</f>
        <v>17.5</v>
      </c>
      <c r="J75" s="44"/>
      <c r="K75" s="44"/>
      <c r="L75" s="45"/>
    </row>
    <row r="76" ht="18.95" customHeight="1" spans="1:12">
      <c r="A76" s="32"/>
      <c r="B76" s="33"/>
      <c r="C76" s="33"/>
      <c r="D76" s="33"/>
      <c r="E76" s="33"/>
      <c r="F76" s="33"/>
      <c r="G76" s="33"/>
      <c r="H76" s="33"/>
      <c r="I76" s="44"/>
      <c r="J76" s="44"/>
      <c r="K76" s="44"/>
      <c r="L76" s="45"/>
    </row>
    <row r="77" ht="18.95" customHeight="1" spans="1:12">
      <c r="A77" s="32"/>
      <c r="B77" s="33"/>
      <c r="C77" s="33"/>
      <c r="D77" s="33"/>
      <c r="E77" s="33"/>
      <c r="F77" s="33"/>
      <c r="G77" s="33"/>
      <c r="H77" s="33"/>
      <c r="I77" s="44"/>
      <c r="J77" s="44"/>
      <c r="K77" s="44"/>
      <c r="L77" s="45"/>
    </row>
    <row r="78" s="26" customFormat="1" ht="18.95" customHeight="1" spans="1:12">
      <c r="A78" s="32"/>
      <c r="B78" s="33"/>
      <c r="C78" s="33"/>
      <c r="D78" s="33"/>
      <c r="E78" s="33"/>
      <c r="F78" s="33"/>
      <c r="G78" s="33"/>
      <c r="H78" s="33"/>
      <c r="I78" s="44"/>
      <c r="J78" s="44"/>
      <c r="K78" s="44"/>
      <c r="L78" s="45"/>
    </row>
    <row r="79" s="26" customFormat="1" ht="18.95" customHeight="1" spans="1:12">
      <c r="A79" s="32"/>
      <c r="B79" s="33"/>
      <c r="C79" s="33"/>
      <c r="D79" s="33"/>
      <c r="E79" s="33"/>
      <c r="F79" s="33"/>
      <c r="G79" s="33"/>
      <c r="H79" s="33"/>
      <c r="I79" s="44"/>
      <c r="J79" s="44"/>
      <c r="K79" s="44"/>
      <c r="L79" s="45"/>
    </row>
    <row r="80" s="26" customFormat="1" ht="18.95" customHeight="1" spans="1:12">
      <c r="A80" s="58"/>
      <c r="B80" s="33"/>
      <c r="C80" s="33"/>
      <c r="D80" s="33"/>
      <c r="E80" s="33"/>
      <c r="F80" s="33"/>
      <c r="G80" s="33"/>
      <c r="H80" s="33"/>
      <c r="I80" s="44"/>
      <c r="J80" s="44"/>
      <c r="K80" s="63"/>
      <c r="L80" s="45"/>
    </row>
    <row r="81" s="26" customFormat="1" ht="18.95" customHeight="1" spans="1:12">
      <c r="A81" s="58"/>
      <c r="B81" s="33"/>
      <c r="C81" s="33"/>
      <c r="D81" s="33"/>
      <c r="E81" s="33"/>
      <c r="F81" s="33"/>
      <c r="G81" s="33"/>
      <c r="H81" s="33"/>
      <c r="I81" s="44"/>
      <c r="J81" s="44"/>
      <c r="K81" s="63"/>
      <c r="L81" s="45"/>
    </row>
    <row r="82" s="26" customFormat="1" ht="18.95" customHeight="1" spans="1:12">
      <c r="A82" s="58"/>
      <c r="B82" s="33"/>
      <c r="C82" s="33"/>
      <c r="D82" s="33"/>
      <c r="E82" s="33"/>
      <c r="F82" s="33"/>
      <c r="G82" s="33"/>
      <c r="H82" s="33"/>
      <c r="I82" s="44"/>
      <c r="J82" s="44"/>
      <c r="K82" s="63"/>
      <c r="L82" s="45"/>
    </row>
    <row r="83" s="26" customFormat="1" ht="18.95" customHeight="1" spans="1:12">
      <c r="A83" s="58"/>
      <c r="B83" s="33"/>
      <c r="C83" s="33"/>
      <c r="D83" s="33"/>
      <c r="E83" s="33"/>
      <c r="F83" s="33"/>
      <c r="G83" s="33"/>
      <c r="H83" s="33"/>
      <c r="I83" s="64"/>
      <c r="J83" s="64"/>
      <c r="K83" s="65"/>
      <c r="L83" s="66"/>
    </row>
    <row r="84" ht="18.95" customHeight="1" spans="1:12">
      <c r="A84" s="59"/>
      <c r="B84" s="33"/>
      <c r="C84" s="33"/>
      <c r="D84" s="33"/>
      <c r="E84" s="60"/>
      <c r="F84" s="60"/>
      <c r="G84" s="60"/>
      <c r="H84" s="60"/>
      <c r="I84" s="64"/>
      <c r="J84" s="64"/>
      <c r="K84" s="65"/>
      <c r="L84" s="66"/>
    </row>
    <row r="85" ht="18.95" customHeight="1" spans="1:12">
      <c r="A85" s="59"/>
      <c r="B85" s="60"/>
      <c r="C85" s="60"/>
      <c r="D85" s="60"/>
      <c r="E85" s="60"/>
      <c r="F85" s="60"/>
      <c r="G85" s="60"/>
      <c r="H85" s="60"/>
      <c r="I85" s="64"/>
      <c r="J85" s="64"/>
      <c r="K85" s="65"/>
      <c r="L85" s="66"/>
    </row>
    <row r="86" ht="18.95" customHeight="1" spans="1:12">
      <c r="A86" s="59"/>
      <c r="B86" s="60"/>
      <c r="C86" s="60"/>
      <c r="D86" s="60"/>
      <c r="E86" s="60"/>
      <c r="F86" s="60"/>
      <c r="G86" s="60"/>
      <c r="H86" s="60"/>
      <c r="I86" s="64"/>
      <c r="J86" s="64"/>
      <c r="K86" s="65"/>
      <c r="L86" s="66"/>
    </row>
    <row r="87" s="26" customFormat="1" ht="18.95" customHeight="1" spans="1:12">
      <c r="A87" s="58"/>
      <c r="B87" s="33"/>
      <c r="C87" s="33"/>
      <c r="D87" s="33"/>
      <c r="E87" s="33"/>
      <c r="F87" s="33"/>
      <c r="G87" s="33"/>
      <c r="H87" s="33"/>
      <c r="I87" s="64"/>
      <c r="J87" s="64"/>
      <c r="K87" s="65"/>
      <c r="L87" s="66"/>
    </row>
    <row r="88" ht="18.95" customHeight="1" spans="1:12">
      <c r="A88" s="59"/>
      <c r="B88" s="60"/>
      <c r="C88" s="60"/>
      <c r="D88" s="60"/>
      <c r="E88" s="60"/>
      <c r="F88" s="60"/>
      <c r="G88" s="60"/>
      <c r="H88" s="60"/>
      <c r="I88" s="64"/>
      <c r="J88" s="64"/>
      <c r="K88" s="65"/>
      <c r="L88" s="66"/>
    </row>
    <row r="89" ht="18.95" customHeight="1" spans="1:12">
      <c r="A89" s="59"/>
      <c r="B89" s="33"/>
      <c r="C89" s="33"/>
      <c r="D89" s="60"/>
      <c r="E89" s="60"/>
      <c r="F89" s="60"/>
      <c r="G89" s="60"/>
      <c r="H89" s="60"/>
      <c r="I89" s="64"/>
      <c r="J89" s="64"/>
      <c r="K89" s="65"/>
      <c r="L89" s="66"/>
    </row>
    <row r="90" ht="18.95" customHeight="1" spans="1:12">
      <c r="A90" s="59"/>
      <c r="B90" s="60"/>
      <c r="C90" s="60"/>
      <c r="D90" s="60"/>
      <c r="E90" s="60"/>
      <c r="F90" s="60"/>
      <c r="G90" s="60"/>
      <c r="H90" s="60"/>
      <c r="I90" s="64"/>
      <c r="J90" s="64"/>
      <c r="K90" s="65"/>
      <c r="L90" s="66"/>
    </row>
    <row r="91" ht="18.95" customHeight="1" spans="1:12">
      <c r="A91" s="59"/>
      <c r="B91" s="60"/>
      <c r="C91" s="60"/>
      <c r="D91" s="60"/>
      <c r="E91" s="60"/>
      <c r="F91" s="60"/>
      <c r="G91" s="60"/>
      <c r="H91" s="60"/>
      <c r="I91" s="64"/>
      <c r="J91" s="64"/>
      <c r="K91" s="65"/>
      <c r="L91" s="66"/>
    </row>
    <row r="92" ht="18.95" customHeight="1" spans="1:12">
      <c r="A92" s="59"/>
      <c r="B92" s="33"/>
      <c r="C92" s="33"/>
      <c r="D92" s="33"/>
      <c r="E92" s="60"/>
      <c r="F92" s="60"/>
      <c r="G92" s="60"/>
      <c r="H92" s="60"/>
      <c r="I92" s="64"/>
      <c r="J92" s="64"/>
      <c r="K92" s="65"/>
      <c r="L92" s="66"/>
    </row>
    <row r="93" ht="18.95" customHeight="1" spans="1:12">
      <c r="A93" s="59"/>
      <c r="B93" s="33"/>
      <c r="C93" s="33"/>
      <c r="D93" s="60"/>
      <c r="E93" s="60"/>
      <c r="F93" s="60"/>
      <c r="G93" s="60"/>
      <c r="H93" s="60"/>
      <c r="I93" s="64"/>
      <c r="J93" s="64"/>
      <c r="K93" s="65"/>
      <c r="L93" s="66"/>
    </row>
    <row r="94" ht="18.95" customHeight="1" spans="1:12">
      <c r="A94" s="59"/>
      <c r="B94" s="60"/>
      <c r="C94" s="60"/>
      <c r="D94" s="60"/>
      <c r="E94" s="60"/>
      <c r="F94" s="60"/>
      <c r="G94" s="60"/>
      <c r="H94" s="60"/>
      <c r="I94" s="64"/>
      <c r="J94" s="64"/>
      <c r="K94" s="65"/>
      <c r="L94" s="66"/>
    </row>
    <row r="95" ht="18.95" customHeight="1" spans="1:12">
      <c r="A95" s="59"/>
      <c r="B95" s="60"/>
      <c r="C95" s="60"/>
      <c r="D95" s="60"/>
      <c r="E95" s="60"/>
      <c r="F95" s="60"/>
      <c r="G95" s="60"/>
      <c r="H95" s="60"/>
      <c r="I95" s="64"/>
      <c r="J95" s="64"/>
      <c r="K95" s="65"/>
      <c r="L95" s="66"/>
    </row>
    <row r="96" ht="18.95" customHeight="1" spans="1:12">
      <c r="A96" s="59"/>
      <c r="B96" s="33"/>
      <c r="C96" s="33"/>
      <c r="D96" s="33"/>
      <c r="E96" s="33"/>
      <c r="F96" s="33"/>
      <c r="G96" s="33"/>
      <c r="H96" s="33"/>
      <c r="I96" s="64"/>
      <c r="J96" s="64"/>
      <c r="K96" s="65"/>
      <c r="L96" s="66"/>
    </row>
    <row r="97" s="26" customFormat="1" ht="18.95" customHeight="1" spans="1:12">
      <c r="A97" s="58"/>
      <c r="B97" s="33"/>
      <c r="C97" s="33"/>
      <c r="D97" s="33"/>
      <c r="E97" s="33"/>
      <c r="F97" s="33"/>
      <c r="G97" s="33"/>
      <c r="H97" s="33"/>
      <c r="I97" s="33"/>
      <c r="J97" s="33"/>
      <c r="K97" s="67"/>
      <c r="L97" s="52"/>
    </row>
    <row r="98" s="26" customFormat="1" ht="18.95" customHeight="1" spans="1:12">
      <c r="A98" s="58"/>
      <c r="B98" s="33"/>
      <c r="C98" s="33"/>
      <c r="D98" s="33"/>
      <c r="E98" s="33"/>
      <c r="F98" s="33"/>
      <c r="G98" s="33"/>
      <c r="H98" s="33"/>
      <c r="I98" s="33"/>
      <c r="J98" s="33"/>
      <c r="K98" s="67"/>
      <c r="L98" s="52"/>
    </row>
    <row r="99" s="26" customFormat="1" ht="18.95" customHeight="1" spans="1:12">
      <c r="A99" s="58"/>
      <c r="B99" s="33"/>
      <c r="C99" s="33"/>
      <c r="D99" s="33"/>
      <c r="E99" s="33"/>
      <c r="F99" s="33"/>
      <c r="G99" s="33"/>
      <c r="H99" s="33"/>
      <c r="I99" s="33"/>
      <c r="J99" s="33"/>
      <c r="K99" s="67"/>
      <c r="L99" s="52"/>
    </row>
    <row r="100" ht="18.95" customHeight="1" spans="1:12">
      <c r="A100" s="59"/>
      <c r="B100" s="60"/>
      <c r="C100" s="60"/>
      <c r="D100" s="60"/>
      <c r="E100" s="60"/>
      <c r="F100" s="60"/>
      <c r="G100" s="60"/>
      <c r="H100" s="60"/>
      <c r="I100" s="64"/>
      <c r="J100" s="64"/>
      <c r="K100" s="65"/>
      <c r="L100" s="66"/>
    </row>
    <row r="101" ht="18.95" customHeight="1" spans="1:12">
      <c r="A101" s="59"/>
      <c r="B101" s="60"/>
      <c r="C101" s="60"/>
      <c r="D101" s="60"/>
      <c r="E101" s="60"/>
      <c r="F101" s="60"/>
      <c r="G101" s="60"/>
      <c r="H101" s="60"/>
      <c r="I101" s="64"/>
      <c r="J101" s="64"/>
      <c r="K101" s="65"/>
      <c r="L101" s="66"/>
    </row>
    <row r="102" ht="18.95" customHeight="1" spans="1:12">
      <c r="A102" s="59"/>
      <c r="B102" s="60"/>
      <c r="C102" s="60"/>
      <c r="D102" s="60"/>
      <c r="E102" s="60"/>
      <c r="F102" s="60"/>
      <c r="G102" s="60"/>
      <c r="H102" s="60"/>
      <c r="I102" s="64"/>
      <c r="J102" s="64"/>
      <c r="K102" s="65"/>
      <c r="L102" s="66"/>
    </row>
    <row r="103" ht="18.95" customHeight="1" spans="1:12">
      <c r="A103" s="59"/>
      <c r="B103" s="60"/>
      <c r="C103" s="60"/>
      <c r="D103" s="60"/>
      <c r="E103" s="60"/>
      <c r="F103" s="60"/>
      <c r="G103" s="60"/>
      <c r="H103" s="60"/>
      <c r="I103" s="60"/>
      <c r="J103" s="60"/>
      <c r="K103" s="68"/>
      <c r="L103" s="66"/>
    </row>
    <row r="104" s="26" customFormat="1" ht="18.95" customHeight="1" spans="1:12">
      <c r="A104" s="58"/>
      <c r="B104" s="33"/>
      <c r="C104" s="33"/>
      <c r="D104" s="33"/>
      <c r="E104" s="33"/>
      <c r="F104" s="33"/>
      <c r="G104" s="33"/>
      <c r="H104" s="33"/>
      <c r="I104" s="33"/>
      <c r="J104" s="33"/>
      <c r="K104" s="67"/>
      <c r="L104" s="45"/>
    </row>
    <row r="105" ht="18.95" customHeight="1" spans="1:12">
      <c r="A105" s="59"/>
      <c r="B105" s="60"/>
      <c r="C105" s="60"/>
      <c r="D105" s="60"/>
      <c r="E105" s="60"/>
      <c r="F105" s="60"/>
      <c r="G105" s="60"/>
      <c r="H105" s="60"/>
      <c r="I105" s="64"/>
      <c r="J105" s="64"/>
      <c r="K105" s="65"/>
      <c r="L105" s="66"/>
    </row>
    <row r="106" s="26" customFormat="1" ht="18.95" customHeight="1" spans="1:12">
      <c r="A106" s="58"/>
      <c r="B106" s="33"/>
      <c r="C106" s="33"/>
      <c r="D106" s="33"/>
      <c r="E106" s="33"/>
      <c r="F106" s="33"/>
      <c r="G106" s="33"/>
      <c r="H106" s="33"/>
      <c r="I106" s="64"/>
      <c r="J106" s="64"/>
      <c r="K106" s="65"/>
      <c r="L106" s="66"/>
    </row>
    <row r="107" ht="18.95" customHeight="1" spans="1:12">
      <c r="A107" s="59"/>
      <c r="B107" s="33"/>
      <c r="C107" s="33"/>
      <c r="D107" s="33"/>
      <c r="E107" s="33"/>
      <c r="F107" s="33"/>
      <c r="G107" s="33"/>
      <c r="H107" s="33"/>
      <c r="I107" s="64"/>
      <c r="J107" s="64"/>
      <c r="K107" s="65"/>
      <c r="L107" s="66"/>
    </row>
    <row r="108" ht="18.95" customHeight="1" spans="1:12">
      <c r="A108" s="59"/>
      <c r="B108" s="60"/>
      <c r="C108" s="60"/>
      <c r="D108" s="60"/>
      <c r="E108" s="60"/>
      <c r="F108" s="60"/>
      <c r="G108" s="60"/>
      <c r="H108" s="60"/>
      <c r="I108" s="64"/>
      <c r="J108" s="64"/>
      <c r="K108" s="65"/>
      <c r="L108" s="66"/>
    </row>
    <row r="109" ht="18.95" customHeight="1" spans="1:12">
      <c r="A109" s="59"/>
      <c r="B109" s="33"/>
      <c r="C109" s="33"/>
      <c r="D109" s="33"/>
      <c r="E109" s="33"/>
      <c r="F109" s="33"/>
      <c r="G109" s="33"/>
      <c r="H109" s="33"/>
      <c r="I109" s="64"/>
      <c r="J109" s="64"/>
      <c r="K109" s="65"/>
      <c r="L109" s="66"/>
    </row>
    <row r="110" ht="18.95" customHeight="1" spans="1:12">
      <c r="A110" s="59"/>
      <c r="B110" s="33"/>
      <c r="C110" s="33"/>
      <c r="D110" s="33"/>
      <c r="E110" s="60"/>
      <c r="F110" s="60"/>
      <c r="G110" s="60"/>
      <c r="H110" s="60"/>
      <c r="I110" s="64"/>
      <c r="J110" s="64"/>
      <c r="K110" s="65"/>
      <c r="L110" s="66"/>
    </row>
    <row r="111" ht="18.95" customHeight="1" spans="1:12">
      <c r="A111" s="59"/>
      <c r="B111" s="60"/>
      <c r="C111" s="60"/>
      <c r="D111" s="60"/>
      <c r="E111" s="60"/>
      <c r="F111" s="60"/>
      <c r="G111" s="60"/>
      <c r="H111" s="60"/>
      <c r="I111" s="64"/>
      <c r="J111" s="64"/>
      <c r="K111" s="65"/>
      <c r="L111" s="66"/>
    </row>
    <row r="112" ht="18.95" customHeight="1" spans="1:12">
      <c r="A112" s="59"/>
      <c r="B112" s="60"/>
      <c r="C112" s="60"/>
      <c r="D112" s="60"/>
      <c r="E112" s="60"/>
      <c r="F112" s="60"/>
      <c r="G112" s="60"/>
      <c r="H112" s="60"/>
      <c r="I112" s="64"/>
      <c r="J112" s="64"/>
      <c r="K112" s="65"/>
      <c r="L112" s="66"/>
    </row>
    <row r="113" ht="18.95" customHeight="1" spans="1:12">
      <c r="A113" s="59"/>
      <c r="B113" s="33"/>
      <c r="C113" s="33"/>
      <c r="D113" s="33"/>
      <c r="E113" s="60"/>
      <c r="F113" s="60"/>
      <c r="G113" s="60"/>
      <c r="H113" s="60"/>
      <c r="I113" s="64"/>
      <c r="J113" s="64"/>
      <c r="K113" s="65"/>
      <c r="L113" s="66"/>
    </row>
    <row r="114" ht="18.95" customHeight="1" spans="1:12">
      <c r="A114" s="59"/>
      <c r="B114" s="60"/>
      <c r="C114" s="60"/>
      <c r="D114" s="60"/>
      <c r="E114" s="60"/>
      <c r="F114" s="60"/>
      <c r="G114" s="60"/>
      <c r="H114" s="60"/>
      <c r="I114" s="64"/>
      <c r="J114" s="64"/>
      <c r="K114" s="65"/>
      <c r="L114" s="66"/>
    </row>
    <row r="115" ht="18.95" customHeight="1" spans="1:12">
      <c r="A115" s="59"/>
      <c r="B115" s="33"/>
      <c r="C115" s="33"/>
      <c r="D115" s="60"/>
      <c r="E115" s="60"/>
      <c r="F115" s="60"/>
      <c r="G115" s="60"/>
      <c r="H115" s="60"/>
      <c r="I115" s="64"/>
      <c r="J115" s="64"/>
      <c r="K115" s="65"/>
      <c r="L115" s="66"/>
    </row>
    <row r="116" ht="18.95" customHeight="1" spans="1:12">
      <c r="A116" s="59"/>
      <c r="B116" s="33"/>
      <c r="C116" s="33"/>
      <c r="D116" s="60"/>
      <c r="E116" s="60"/>
      <c r="F116" s="60"/>
      <c r="G116" s="60"/>
      <c r="H116" s="60"/>
      <c r="I116" s="64"/>
      <c r="J116" s="64"/>
      <c r="K116" s="65"/>
      <c r="L116" s="66"/>
    </row>
    <row r="117" ht="18.95" customHeight="1" spans="1:12">
      <c r="A117" s="59"/>
      <c r="B117" s="33"/>
      <c r="C117" s="33"/>
      <c r="D117" s="33"/>
      <c r="E117" s="60"/>
      <c r="F117" s="60"/>
      <c r="G117" s="60"/>
      <c r="H117" s="60"/>
      <c r="I117" s="64"/>
      <c r="J117" s="64"/>
      <c r="K117" s="65"/>
      <c r="L117" s="66"/>
    </row>
    <row r="118" ht="18.95" customHeight="1" spans="1:12">
      <c r="A118" s="59"/>
      <c r="B118" s="60"/>
      <c r="C118" s="60"/>
      <c r="D118" s="60"/>
      <c r="E118" s="60"/>
      <c r="F118" s="60"/>
      <c r="G118" s="60"/>
      <c r="H118" s="60"/>
      <c r="I118" s="60"/>
      <c r="J118" s="60"/>
      <c r="K118" s="68"/>
      <c r="L118" s="69"/>
    </row>
    <row r="119" s="26" customFormat="1" ht="18.95" customHeight="1" spans="1:12">
      <c r="A119" s="58"/>
      <c r="B119" s="33"/>
      <c r="C119" s="33"/>
      <c r="D119" s="33"/>
      <c r="E119" s="33"/>
      <c r="F119" s="33"/>
      <c r="G119" s="33"/>
      <c r="H119" s="33"/>
      <c r="I119" s="44"/>
      <c r="J119" s="44"/>
      <c r="K119" s="63"/>
      <c r="L119" s="45"/>
    </row>
    <row r="120" s="26" customFormat="1" ht="18.95" customHeight="1" spans="1:12">
      <c r="A120" s="58"/>
      <c r="B120" s="33"/>
      <c r="C120" s="33"/>
      <c r="D120" s="33"/>
      <c r="E120" s="33"/>
      <c r="F120" s="33"/>
      <c r="G120" s="33"/>
      <c r="H120" s="33"/>
      <c r="I120" s="44"/>
      <c r="J120" s="44"/>
      <c r="K120" s="63"/>
      <c r="L120" s="45"/>
    </row>
    <row r="121" s="26" customFormat="1" ht="18.95" customHeight="1" spans="1:12">
      <c r="A121" s="58"/>
      <c r="B121" s="33"/>
      <c r="C121" s="33"/>
      <c r="D121" s="33"/>
      <c r="E121" s="33"/>
      <c r="F121" s="33"/>
      <c r="G121" s="33"/>
      <c r="H121" s="33"/>
      <c r="I121" s="44"/>
      <c r="J121" s="44"/>
      <c r="K121" s="63"/>
      <c r="L121" s="45"/>
    </row>
    <row r="122" s="26" customFormat="1" ht="18.95" customHeight="1" spans="1:12">
      <c r="A122" s="58"/>
      <c r="B122" s="33"/>
      <c r="C122" s="33"/>
      <c r="D122" s="33"/>
      <c r="E122" s="33"/>
      <c r="F122" s="33"/>
      <c r="G122" s="33"/>
      <c r="H122" s="33"/>
      <c r="I122" s="44"/>
      <c r="J122" s="44"/>
      <c r="K122" s="63"/>
      <c r="L122" s="45"/>
    </row>
    <row r="123" s="26" customFormat="1" ht="18.95" customHeight="1" spans="1:12">
      <c r="A123" s="58"/>
      <c r="B123" s="33"/>
      <c r="C123" s="33"/>
      <c r="D123" s="33"/>
      <c r="E123" s="33"/>
      <c r="F123" s="33"/>
      <c r="G123" s="33"/>
      <c r="H123" s="33"/>
      <c r="I123" s="44"/>
      <c r="J123" s="44"/>
      <c r="K123" s="63"/>
      <c r="L123" s="45"/>
    </row>
    <row r="124" s="26" customFormat="1" ht="18.95" customHeight="1" spans="1:12">
      <c r="A124" s="58"/>
      <c r="B124" s="33"/>
      <c r="C124" s="33"/>
      <c r="D124" s="33"/>
      <c r="E124" s="33"/>
      <c r="F124" s="33"/>
      <c r="G124" s="33"/>
      <c r="H124" s="33"/>
      <c r="I124" s="44"/>
      <c r="J124" s="44"/>
      <c r="K124" s="63"/>
      <c r="L124" s="45"/>
    </row>
    <row r="125" s="26" customFormat="1" ht="18.95" customHeight="1" spans="1:12">
      <c r="A125" s="58"/>
      <c r="B125" s="33"/>
      <c r="C125" s="33"/>
      <c r="D125" s="33"/>
      <c r="E125" s="33"/>
      <c r="F125" s="33"/>
      <c r="G125" s="33"/>
      <c r="H125" s="33"/>
      <c r="I125" s="44"/>
      <c r="J125" s="44"/>
      <c r="K125" s="63"/>
      <c r="L125" s="45"/>
    </row>
    <row r="126" s="26" customFormat="1" ht="18.95" customHeight="1" spans="1:12">
      <c r="A126" s="58"/>
      <c r="B126" s="33"/>
      <c r="C126" s="33"/>
      <c r="D126" s="33"/>
      <c r="E126" s="33"/>
      <c r="F126" s="33"/>
      <c r="G126" s="33"/>
      <c r="H126" s="33"/>
      <c r="I126" s="44"/>
      <c r="J126" s="44"/>
      <c r="K126" s="63"/>
      <c r="L126" s="45"/>
    </row>
    <row r="127" s="26" customFormat="1" ht="18.95" customHeight="1" spans="1:12">
      <c r="A127" s="58"/>
      <c r="B127" s="33"/>
      <c r="C127" s="33"/>
      <c r="D127" s="33"/>
      <c r="E127" s="33"/>
      <c r="F127" s="33"/>
      <c r="G127" s="33"/>
      <c r="H127" s="33"/>
      <c r="I127" s="33"/>
      <c r="J127" s="33"/>
      <c r="K127" s="67"/>
      <c r="L127" s="52"/>
    </row>
    <row r="128" s="26" customFormat="1" ht="18.95" customHeight="1" spans="1:12">
      <c r="A128" s="58"/>
      <c r="B128" s="33"/>
      <c r="C128" s="33"/>
      <c r="D128" s="33"/>
      <c r="E128" s="33"/>
      <c r="F128" s="33"/>
      <c r="G128" s="33"/>
      <c r="H128" s="33"/>
      <c r="I128" s="64"/>
      <c r="J128" s="64"/>
      <c r="K128" s="65"/>
      <c r="L128" s="66"/>
    </row>
    <row r="129" ht="18.95" customHeight="1" spans="1:12">
      <c r="A129" s="59"/>
      <c r="B129" s="60"/>
      <c r="C129" s="60"/>
      <c r="D129" s="60"/>
      <c r="E129" s="60"/>
      <c r="F129" s="60"/>
      <c r="G129" s="60"/>
      <c r="H129" s="60"/>
      <c r="I129" s="64"/>
      <c r="J129" s="64"/>
      <c r="K129" s="65"/>
      <c r="L129" s="66"/>
    </row>
    <row r="130" ht="18.95" customHeight="1" spans="1:12">
      <c r="A130" s="59"/>
      <c r="B130" s="60"/>
      <c r="C130" s="60"/>
      <c r="D130" s="60"/>
      <c r="E130" s="60"/>
      <c r="F130" s="60"/>
      <c r="G130" s="60"/>
      <c r="H130" s="60"/>
      <c r="I130" s="64"/>
      <c r="J130" s="64"/>
      <c r="K130" s="65"/>
      <c r="L130" s="66"/>
    </row>
    <row r="131" ht="18.95" customHeight="1" spans="1:12">
      <c r="A131" s="59"/>
      <c r="B131" s="33"/>
      <c r="C131" s="33"/>
      <c r="D131" s="33"/>
      <c r="E131" s="60"/>
      <c r="F131" s="60"/>
      <c r="G131" s="60"/>
      <c r="H131" s="60"/>
      <c r="I131" s="64"/>
      <c r="J131" s="64"/>
      <c r="K131" s="65"/>
      <c r="L131" s="66"/>
    </row>
    <row r="132" ht="18.95" customHeight="1" spans="1:12">
      <c r="A132" s="59"/>
      <c r="B132" s="33"/>
      <c r="C132" s="33"/>
      <c r="D132" s="60"/>
      <c r="E132" s="60"/>
      <c r="F132" s="60"/>
      <c r="G132" s="60"/>
      <c r="H132" s="60"/>
      <c r="I132" s="60"/>
      <c r="J132" s="60"/>
      <c r="K132" s="68"/>
      <c r="L132" s="69"/>
    </row>
    <row r="133" ht="18.95" customHeight="1" spans="1:12">
      <c r="A133" s="59"/>
      <c r="B133" s="33"/>
      <c r="C133" s="33"/>
      <c r="D133" s="60"/>
      <c r="E133" s="60"/>
      <c r="F133" s="60"/>
      <c r="G133" s="60"/>
      <c r="H133" s="60"/>
      <c r="I133" s="60"/>
      <c r="J133" s="60"/>
      <c r="K133" s="68"/>
      <c r="L133" s="69"/>
    </row>
    <row r="134" ht="18.95" customHeight="1" spans="1:12">
      <c r="A134" s="59"/>
      <c r="B134" s="33"/>
      <c r="C134" s="33"/>
      <c r="D134" s="60"/>
      <c r="E134" s="60"/>
      <c r="F134" s="60"/>
      <c r="G134" s="60"/>
      <c r="H134" s="60"/>
      <c r="I134" s="60"/>
      <c r="J134" s="60"/>
      <c r="K134" s="68"/>
      <c r="L134" s="69"/>
    </row>
    <row r="135" ht="18.95" customHeight="1" spans="1:12">
      <c r="A135" s="59"/>
      <c r="B135" s="33"/>
      <c r="C135" s="33"/>
      <c r="D135" s="60"/>
      <c r="E135" s="60"/>
      <c r="F135" s="60"/>
      <c r="G135" s="60"/>
      <c r="H135" s="60"/>
      <c r="I135" s="60"/>
      <c r="J135" s="60"/>
      <c r="K135" s="68"/>
      <c r="L135" s="69"/>
    </row>
    <row r="136" ht="18.95" customHeight="1" spans="1:12">
      <c r="A136" s="59"/>
      <c r="B136" s="33"/>
      <c r="C136" s="33"/>
      <c r="D136" s="60"/>
      <c r="E136" s="60"/>
      <c r="F136" s="60"/>
      <c r="G136" s="60"/>
      <c r="H136" s="60"/>
      <c r="I136" s="60"/>
      <c r="J136" s="60"/>
      <c r="K136" s="68"/>
      <c r="L136" s="69"/>
    </row>
    <row r="137" ht="18.95" customHeight="1" spans="1:12">
      <c r="A137" s="59"/>
      <c r="B137" s="33"/>
      <c r="C137" s="33"/>
      <c r="D137" s="60"/>
      <c r="E137" s="60"/>
      <c r="F137" s="60"/>
      <c r="G137" s="60"/>
      <c r="H137" s="60"/>
      <c r="I137" s="60"/>
      <c r="J137" s="60"/>
      <c r="K137" s="68"/>
      <c r="L137" s="69"/>
    </row>
    <row r="138" ht="18.95" customHeight="1" spans="1:12">
      <c r="A138" s="59"/>
      <c r="B138" s="33"/>
      <c r="C138" s="33"/>
      <c r="D138" s="60"/>
      <c r="E138" s="60"/>
      <c r="F138" s="60"/>
      <c r="G138" s="60"/>
      <c r="H138" s="60"/>
      <c r="I138" s="60"/>
      <c r="J138" s="60"/>
      <c r="K138" s="68"/>
      <c r="L138" s="69"/>
    </row>
    <row r="139" ht="18.95" customHeight="1" spans="1:12">
      <c r="A139" s="59"/>
      <c r="B139" s="33"/>
      <c r="C139" s="33"/>
      <c r="D139" s="60"/>
      <c r="E139" s="60"/>
      <c r="F139" s="60"/>
      <c r="G139" s="60"/>
      <c r="H139" s="60"/>
      <c r="I139" s="60"/>
      <c r="J139" s="60"/>
      <c r="K139" s="68"/>
      <c r="L139" s="69"/>
    </row>
    <row r="140" ht="18.95" customHeight="1" spans="1:12">
      <c r="A140" s="59"/>
      <c r="B140" s="33"/>
      <c r="C140" s="33"/>
      <c r="D140" s="60"/>
      <c r="E140" s="60"/>
      <c r="F140" s="60"/>
      <c r="G140" s="60"/>
      <c r="H140" s="60"/>
      <c r="I140" s="60"/>
      <c r="J140" s="60"/>
      <c r="K140" s="68"/>
      <c r="L140" s="69"/>
    </row>
    <row r="141" ht="18.95" customHeight="1" spans="1:12">
      <c r="A141" s="59"/>
      <c r="B141" s="60"/>
      <c r="C141" s="60"/>
      <c r="D141" s="60"/>
      <c r="E141" s="70"/>
      <c r="F141" s="71"/>
      <c r="G141" s="71"/>
      <c r="H141" s="71"/>
      <c r="I141" s="76"/>
      <c r="J141" s="60"/>
      <c r="K141" s="68"/>
      <c r="L141" s="69"/>
    </row>
    <row r="142" spans="1:12">
      <c r="A142" s="59"/>
      <c r="B142" s="72"/>
      <c r="C142" s="72"/>
      <c r="D142" s="73"/>
      <c r="E142" s="73"/>
      <c r="F142" s="74"/>
      <c r="G142" s="73"/>
      <c r="H142" s="73"/>
      <c r="I142" s="74"/>
      <c r="J142" s="59"/>
      <c r="K142" s="59"/>
      <c r="L142" s="77"/>
    </row>
    <row r="143" spans="1:12">
      <c r="A143" s="59">
        <v>90</v>
      </c>
      <c r="B143" s="75"/>
      <c r="C143" s="75"/>
      <c r="D143" s="75"/>
      <c r="E143" s="75"/>
      <c r="F143" s="75"/>
      <c r="G143" s="75"/>
      <c r="H143" s="75"/>
      <c r="I143" s="75"/>
      <c r="J143" s="59"/>
      <c r="K143" s="59"/>
      <c r="L143" s="59"/>
    </row>
  </sheetData>
  <mergeCells count="66">
    <mergeCell ref="A1:L1"/>
    <mergeCell ref="A69:L69"/>
    <mergeCell ref="I3:I8"/>
    <mergeCell ref="I12:I14"/>
    <mergeCell ref="I15:I16"/>
    <mergeCell ref="I17:I19"/>
    <mergeCell ref="I20:I22"/>
    <mergeCell ref="I25:I26"/>
    <mergeCell ref="I27:I29"/>
    <mergeCell ref="I30:I35"/>
    <mergeCell ref="I38:I41"/>
    <mergeCell ref="I45:I46"/>
    <mergeCell ref="I47:I51"/>
    <mergeCell ref="I52:I56"/>
    <mergeCell ref="I57:I59"/>
    <mergeCell ref="I60:I62"/>
    <mergeCell ref="I63:I64"/>
    <mergeCell ref="I65:I67"/>
    <mergeCell ref="J3:J8"/>
    <mergeCell ref="J12:J14"/>
    <mergeCell ref="J15:J16"/>
    <mergeCell ref="J17:J19"/>
    <mergeCell ref="J20:J22"/>
    <mergeCell ref="J25:J26"/>
    <mergeCell ref="J27:J29"/>
    <mergeCell ref="J30:J35"/>
    <mergeCell ref="J38:J41"/>
    <mergeCell ref="J45:J46"/>
    <mergeCell ref="J47:J51"/>
    <mergeCell ref="J52:J56"/>
    <mergeCell ref="J57:J59"/>
    <mergeCell ref="J60:J62"/>
    <mergeCell ref="J63:J64"/>
    <mergeCell ref="J65:J67"/>
    <mergeCell ref="K3:K8"/>
    <mergeCell ref="K12:K14"/>
    <mergeCell ref="K15:K16"/>
    <mergeCell ref="K17:K19"/>
    <mergeCell ref="K20:K22"/>
    <mergeCell ref="K25:K26"/>
    <mergeCell ref="K27:K29"/>
    <mergeCell ref="K30:K35"/>
    <mergeCell ref="K38:K41"/>
    <mergeCell ref="K45:K46"/>
    <mergeCell ref="K47:K51"/>
    <mergeCell ref="K52:K56"/>
    <mergeCell ref="K57:K59"/>
    <mergeCell ref="K60:K62"/>
    <mergeCell ref="K63:K64"/>
    <mergeCell ref="K65:K67"/>
    <mergeCell ref="L3:L8"/>
    <mergeCell ref="L12:L14"/>
    <mergeCell ref="L15:L16"/>
    <mergeCell ref="L17:L19"/>
    <mergeCell ref="L20:L22"/>
    <mergeCell ref="L25:L26"/>
    <mergeCell ref="L27:L29"/>
    <mergeCell ref="L30:L35"/>
    <mergeCell ref="L38:L41"/>
    <mergeCell ref="L45:L46"/>
    <mergeCell ref="L47:L51"/>
    <mergeCell ref="L52:L56"/>
    <mergeCell ref="L57:L59"/>
    <mergeCell ref="L60:L62"/>
    <mergeCell ref="L63:L64"/>
    <mergeCell ref="L65:L67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opLeftCell="A9" workbookViewId="0">
      <selection activeCell="H30" sqref="H30"/>
    </sheetView>
  </sheetViews>
  <sheetFormatPr defaultColWidth="9" defaultRowHeight="13.5"/>
  <cols>
    <col min="1" max="1" width="12.5" customWidth="1"/>
    <col min="2" max="2" width="13.625" customWidth="1"/>
    <col min="3" max="3" width="18.625" customWidth="1"/>
    <col min="4" max="4" width="15.375" customWidth="1"/>
    <col min="9" max="9" width="12" customWidth="1"/>
    <col min="10" max="10" width="10" customWidth="1"/>
    <col min="11" max="11" width="12.75" customWidth="1"/>
  </cols>
  <sheetData>
    <row r="1" ht="26" customHeight="1" spans="1:11">
      <c r="A1" s="1" t="s">
        <v>176</v>
      </c>
      <c r="B1" s="2"/>
      <c r="C1" s="2"/>
      <c r="D1" s="2"/>
      <c r="E1" s="2"/>
      <c r="F1" s="2"/>
      <c r="G1" s="2"/>
      <c r="H1" s="2"/>
      <c r="I1" s="2"/>
      <c r="J1" s="2"/>
      <c r="K1" s="21" t="s">
        <v>22</v>
      </c>
    </row>
    <row r="2" ht="18.95" customHeight="1" spans="1:11">
      <c r="A2" s="3" t="s">
        <v>87</v>
      </c>
      <c r="B2" s="3" t="s">
        <v>177</v>
      </c>
      <c r="C2" s="3" t="s">
        <v>178</v>
      </c>
      <c r="D2" s="3" t="s">
        <v>179</v>
      </c>
      <c r="E2" s="3" t="s">
        <v>89</v>
      </c>
      <c r="F2" s="3" t="s">
        <v>7</v>
      </c>
      <c r="G2" s="3" t="s">
        <v>90</v>
      </c>
      <c r="H2" s="3" t="s">
        <v>91</v>
      </c>
      <c r="I2" s="3" t="s">
        <v>180</v>
      </c>
      <c r="J2" s="22" t="s">
        <v>181</v>
      </c>
      <c r="K2" s="22" t="s">
        <v>182</v>
      </c>
    </row>
    <row r="3" ht="18.95" customHeight="1" spans="1:11">
      <c r="A3" s="4">
        <v>45354</v>
      </c>
      <c r="B3" s="5" t="s">
        <v>97</v>
      </c>
      <c r="C3" s="5">
        <v>13702600902</v>
      </c>
      <c r="D3" s="6" t="s">
        <v>98</v>
      </c>
      <c r="E3" s="3" t="s">
        <v>99</v>
      </c>
      <c r="F3" s="3" t="s">
        <v>24</v>
      </c>
      <c r="G3" s="3">
        <v>2</v>
      </c>
      <c r="H3" s="3">
        <v>77.9</v>
      </c>
      <c r="I3" s="3">
        <v>155.8</v>
      </c>
      <c r="J3" s="22">
        <v>7</v>
      </c>
      <c r="K3" s="22">
        <v>14</v>
      </c>
    </row>
    <row r="4" ht="18.95" customHeight="1" spans="1:11">
      <c r="A4" s="4">
        <v>45355</v>
      </c>
      <c r="B4" s="5" t="s">
        <v>97</v>
      </c>
      <c r="C4" s="5">
        <v>13702600902</v>
      </c>
      <c r="D4" s="6" t="s">
        <v>100</v>
      </c>
      <c r="E4" s="3" t="s">
        <v>101</v>
      </c>
      <c r="F4" s="6" t="s">
        <v>32</v>
      </c>
      <c r="G4" s="3">
        <v>2</v>
      </c>
      <c r="H4" s="3">
        <v>47.8</v>
      </c>
      <c r="I4" s="3">
        <v>95.6</v>
      </c>
      <c r="J4" s="22">
        <v>4</v>
      </c>
      <c r="K4" s="22">
        <v>8</v>
      </c>
    </row>
    <row r="5" ht="18.95" customHeight="1" spans="1:11">
      <c r="A5" s="7"/>
      <c r="B5" s="8"/>
      <c r="C5" s="8"/>
      <c r="D5" s="6" t="s">
        <v>100</v>
      </c>
      <c r="E5" s="3" t="s">
        <v>102</v>
      </c>
      <c r="F5" s="6" t="s">
        <v>32</v>
      </c>
      <c r="G5" s="3">
        <v>1</v>
      </c>
      <c r="H5" s="3">
        <v>78.9</v>
      </c>
      <c r="I5" s="3">
        <v>78.9</v>
      </c>
      <c r="J5" s="22">
        <v>7</v>
      </c>
      <c r="K5" s="22">
        <v>7</v>
      </c>
    </row>
    <row r="6" ht="18.95" customHeight="1" spans="1:11">
      <c r="A6" s="9"/>
      <c r="B6" s="10"/>
      <c r="C6" s="10"/>
      <c r="D6" s="6" t="s">
        <v>103</v>
      </c>
      <c r="E6" s="3" t="s">
        <v>104</v>
      </c>
      <c r="F6" s="6" t="s">
        <v>32</v>
      </c>
      <c r="G6" s="3">
        <v>1</v>
      </c>
      <c r="H6" s="3">
        <v>108</v>
      </c>
      <c r="I6" s="3">
        <v>108</v>
      </c>
      <c r="J6" s="22">
        <v>10</v>
      </c>
      <c r="K6" s="22">
        <v>10</v>
      </c>
    </row>
    <row r="7" ht="18.95" customHeight="1" spans="1:11">
      <c r="A7" s="7">
        <v>45355</v>
      </c>
      <c r="B7" s="8" t="s">
        <v>105</v>
      </c>
      <c r="C7" s="8">
        <v>13902832139</v>
      </c>
      <c r="D7" s="6" t="s">
        <v>98</v>
      </c>
      <c r="E7" s="11" t="s">
        <v>106</v>
      </c>
      <c r="F7" s="11" t="s">
        <v>24</v>
      </c>
      <c r="G7" s="11">
        <v>8</v>
      </c>
      <c r="H7" s="11">
        <v>110.9</v>
      </c>
      <c r="I7" s="3">
        <v>887.2</v>
      </c>
      <c r="J7" s="22">
        <v>10</v>
      </c>
      <c r="K7" s="22">
        <v>80</v>
      </c>
    </row>
    <row r="8" ht="18.95" customHeight="1" spans="1:11">
      <c r="A8" s="12">
        <v>45357</v>
      </c>
      <c r="B8" s="13" t="s">
        <v>107</v>
      </c>
      <c r="C8" s="13">
        <v>18675746188</v>
      </c>
      <c r="D8" s="6" t="s">
        <v>108</v>
      </c>
      <c r="E8" s="11" t="s">
        <v>109</v>
      </c>
      <c r="F8" s="11" t="s">
        <v>24</v>
      </c>
      <c r="G8" s="11">
        <v>6</v>
      </c>
      <c r="H8" s="6">
        <v>34.5</v>
      </c>
      <c r="I8" s="11">
        <v>207</v>
      </c>
      <c r="J8" s="11">
        <v>3.5</v>
      </c>
      <c r="K8" s="23">
        <v>21</v>
      </c>
    </row>
    <row r="9" ht="18.95" customHeight="1" spans="1:11">
      <c r="A9" s="14"/>
      <c r="B9" s="15"/>
      <c r="C9" s="15"/>
      <c r="D9" s="6" t="s">
        <v>110</v>
      </c>
      <c r="E9" s="11" t="s">
        <v>101</v>
      </c>
      <c r="F9" s="6" t="s">
        <v>32</v>
      </c>
      <c r="G9" s="11">
        <v>6</v>
      </c>
      <c r="H9" s="11">
        <v>43.8</v>
      </c>
      <c r="I9" s="11">
        <v>262.8</v>
      </c>
      <c r="J9" s="11">
        <v>4</v>
      </c>
      <c r="K9" s="23">
        <v>24</v>
      </c>
    </row>
    <row r="10" ht="18.95" customHeight="1" spans="1:11">
      <c r="A10" s="16">
        <v>45365</v>
      </c>
      <c r="B10" s="16" t="s">
        <v>111</v>
      </c>
      <c r="C10" s="17">
        <v>13322833689</v>
      </c>
      <c r="D10" s="6" t="s">
        <v>98</v>
      </c>
      <c r="E10" s="11" t="s">
        <v>106</v>
      </c>
      <c r="F10" s="11" t="s">
        <v>24</v>
      </c>
      <c r="G10" s="11">
        <v>5</v>
      </c>
      <c r="H10" s="11">
        <v>110.9</v>
      </c>
      <c r="I10" s="11">
        <v>554.5</v>
      </c>
      <c r="J10" s="11">
        <v>10</v>
      </c>
      <c r="K10" s="23">
        <v>50</v>
      </c>
    </row>
    <row r="11" ht="18.95" customHeight="1" spans="1:11">
      <c r="A11" s="18" t="s">
        <v>112</v>
      </c>
      <c r="B11" s="19"/>
      <c r="C11" s="19"/>
      <c r="D11" s="6"/>
      <c r="E11" s="11"/>
      <c r="F11" s="6"/>
      <c r="G11" s="11"/>
      <c r="H11" s="11"/>
      <c r="I11" s="11">
        <f>SUM(I3:I10)</f>
        <v>2349.8</v>
      </c>
      <c r="J11" s="11"/>
      <c r="K11" s="24">
        <f>SUM(K3:K10)</f>
        <v>214</v>
      </c>
    </row>
    <row r="12" ht="18.95" customHeight="1" spans="1:1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ht="18.95" customHeight="1"/>
    <row r="14" ht="18.95" customHeight="1"/>
    <row r="15" ht="18.95" customHeight="1"/>
    <row r="16" ht="18.95" customHeight="1"/>
    <row r="17" ht="18.95" customHeight="1"/>
    <row r="18" ht="18.95" customHeight="1"/>
    <row r="19" ht="18.95" customHeight="1"/>
    <row r="20" ht="18.95" customHeight="1"/>
  </sheetData>
  <mergeCells count="7">
    <mergeCell ref="A1:J1"/>
    <mergeCell ref="A4:A6"/>
    <mergeCell ref="A8:A9"/>
    <mergeCell ref="B4:B6"/>
    <mergeCell ref="B8:B9"/>
    <mergeCell ref="C4:C6"/>
    <mergeCell ref="C8:C9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库存报表</vt:lpstr>
      <vt:lpstr>分类报表</vt:lpstr>
      <vt:lpstr>3月份领取表</vt:lpstr>
      <vt:lpstr>3月份捐赠表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北滘慈善会</cp:lastModifiedBy>
  <dcterms:created xsi:type="dcterms:W3CDTF">2006-09-16T00:00:00Z</dcterms:created>
  <cp:lastPrinted>2023-10-23T02:46:00Z</cp:lastPrinted>
  <dcterms:modified xsi:type="dcterms:W3CDTF">2024-04-09T00:34:58Z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9789658D3B0D403DB1C3322BD64A97E4</vt:lpwstr>
  </property>
  <property fmtid="{D5CDD505-2E9C-101B-9397-08002B2CF9AE}" pid="3" name="KSOProductBuildVer">
    <vt:lpwstr>2052-11.8.2.12094</vt:lpwstr>
  </property>
</Properties>
</file>