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E422D2C-B1FA-4569-B1BB-686BF9DBF59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库存报表!$A$3:$S$51</definedName>
    <definedName name="_xlnm.Print_Titles" localSheetId="0">库存报表!$1:$3</definedName>
  </definedNames>
  <calcPr calcId="181029"/>
</workbook>
</file>

<file path=xl/calcChain.xml><?xml version="1.0" encoding="utf-8"?>
<calcChain xmlns="http://schemas.openxmlformats.org/spreadsheetml/2006/main">
  <c r="J36" i="3" l="1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36" i="3" s="1"/>
  <c r="H19" i="3"/>
  <c r="H18" i="3"/>
  <c r="H17" i="3"/>
  <c r="H16" i="3"/>
  <c r="H15" i="3"/>
  <c r="J8" i="3"/>
  <c r="H8" i="3"/>
  <c r="J7" i="3"/>
  <c r="J11" i="3" s="1"/>
  <c r="H7" i="3"/>
  <c r="H11" i="3" s="1"/>
  <c r="R47" i="1"/>
  <c r="Q47" i="1"/>
  <c r="O47" i="1"/>
  <c r="N47" i="1"/>
  <c r="L47" i="1"/>
  <c r="K47" i="1"/>
  <c r="I47" i="1"/>
  <c r="G47" i="1"/>
  <c r="R46" i="1"/>
  <c r="Q46" i="1"/>
  <c r="O46" i="1"/>
  <c r="N46" i="1"/>
  <c r="L46" i="1"/>
  <c r="K46" i="1"/>
  <c r="I46" i="1"/>
  <c r="G46" i="1"/>
  <c r="R45" i="1"/>
  <c r="Q45" i="1"/>
  <c r="O45" i="1"/>
  <c r="N45" i="1"/>
  <c r="L45" i="1"/>
  <c r="K45" i="1"/>
  <c r="I45" i="1"/>
  <c r="G45" i="1"/>
  <c r="R44" i="1"/>
  <c r="Q44" i="1"/>
  <c r="O44" i="1"/>
  <c r="N44" i="1"/>
  <c r="L44" i="1"/>
  <c r="K44" i="1"/>
  <c r="I44" i="1"/>
  <c r="G44" i="1"/>
  <c r="R43" i="1"/>
  <c r="Q43" i="1"/>
  <c r="O43" i="1"/>
  <c r="N43" i="1"/>
  <c r="L43" i="1"/>
  <c r="K43" i="1"/>
  <c r="I43" i="1"/>
  <c r="G43" i="1"/>
  <c r="R42" i="1"/>
  <c r="Q42" i="1"/>
  <c r="O42" i="1"/>
  <c r="N42" i="1"/>
  <c r="L42" i="1"/>
  <c r="K42" i="1"/>
  <c r="I42" i="1"/>
  <c r="G42" i="1"/>
  <c r="R41" i="1"/>
  <c r="Q41" i="1"/>
  <c r="O41" i="1"/>
  <c r="N41" i="1"/>
  <c r="L41" i="1"/>
  <c r="K41" i="1"/>
  <c r="I41" i="1"/>
  <c r="G41" i="1"/>
  <c r="R40" i="1"/>
  <c r="Q40" i="1"/>
  <c r="O40" i="1"/>
  <c r="N40" i="1"/>
  <c r="L40" i="1"/>
  <c r="K40" i="1"/>
  <c r="I40" i="1"/>
  <c r="G40" i="1"/>
  <c r="R39" i="1"/>
  <c r="Q39" i="1"/>
  <c r="O39" i="1"/>
  <c r="N39" i="1"/>
  <c r="L39" i="1"/>
  <c r="K39" i="1"/>
  <c r="I39" i="1"/>
  <c r="G39" i="1"/>
  <c r="R38" i="1"/>
  <c r="Q38" i="1"/>
  <c r="O38" i="1"/>
  <c r="N38" i="1"/>
  <c r="L38" i="1"/>
  <c r="K38" i="1"/>
  <c r="I38" i="1"/>
  <c r="G38" i="1"/>
  <c r="R37" i="1"/>
  <c r="Q37" i="1"/>
  <c r="O37" i="1"/>
  <c r="N37" i="1"/>
  <c r="L37" i="1"/>
  <c r="K37" i="1"/>
  <c r="I37" i="1"/>
  <c r="G37" i="1"/>
  <c r="R36" i="1"/>
  <c r="Q36" i="1"/>
  <c r="O36" i="1"/>
  <c r="N36" i="1"/>
  <c r="L36" i="1"/>
  <c r="K36" i="1"/>
  <c r="I36" i="1"/>
  <c r="G36" i="1"/>
  <c r="R35" i="1"/>
  <c r="Q35" i="1"/>
  <c r="O35" i="1"/>
  <c r="N35" i="1"/>
  <c r="L35" i="1"/>
  <c r="K35" i="1"/>
  <c r="I35" i="1"/>
  <c r="G35" i="1"/>
  <c r="R34" i="1"/>
  <c r="Q34" i="1"/>
  <c r="O34" i="1"/>
  <c r="N34" i="1"/>
  <c r="L34" i="1"/>
  <c r="K34" i="1"/>
  <c r="I34" i="1"/>
  <c r="G34" i="1"/>
  <c r="R33" i="1"/>
  <c r="Q33" i="1"/>
  <c r="O33" i="1"/>
  <c r="N33" i="1"/>
  <c r="L33" i="1"/>
  <c r="K33" i="1"/>
  <c r="I33" i="1"/>
  <c r="G33" i="1"/>
  <c r="R32" i="1"/>
  <c r="Q32" i="1"/>
  <c r="O32" i="1"/>
  <c r="N32" i="1"/>
  <c r="L32" i="1"/>
  <c r="K32" i="1"/>
  <c r="I32" i="1"/>
  <c r="G32" i="1"/>
  <c r="R31" i="1"/>
  <c r="Q31" i="1"/>
  <c r="O31" i="1"/>
  <c r="N31" i="1"/>
  <c r="L31" i="1"/>
  <c r="K31" i="1"/>
  <c r="I31" i="1"/>
  <c r="G31" i="1"/>
  <c r="R30" i="1"/>
  <c r="Q30" i="1"/>
  <c r="O30" i="1"/>
  <c r="N30" i="1"/>
  <c r="L30" i="1"/>
  <c r="K30" i="1"/>
  <c r="I30" i="1"/>
  <c r="G30" i="1"/>
  <c r="R29" i="1"/>
  <c r="Q29" i="1"/>
  <c r="O29" i="1"/>
  <c r="N29" i="1"/>
  <c r="L29" i="1"/>
  <c r="K29" i="1"/>
  <c r="I29" i="1"/>
  <c r="G29" i="1"/>
  <c r="R28" i="1"/>
  <c r="Q28" i="1"/>
  <c r="O28" i="1"/>
  <c r="N28" i="1"/>
  <c r="L28" i="1"/>
  <c r="K28" i="1"/>
  <c r="I28" i="1"/>
  <c r="G28" i="1"/>
  <c r="R27" i="1"/>
  <c r="Q27" i="1"/>
  <c r="O27" i="1"/>
  <c r="N27" i="1"/>
  <c r="L27" i="1"/>
  <c r="K27" i="1"/>
  <c r="I27" i="1"/>
  <c r="G27" i="1"/>
  <c r="R26" i="1"/>
  <c r="Q26" i="1"/>
  <c r="O26" i="1"/>
  <c r="N26" i="1"/>
  <c r="L26" i="1"/>
  <c r="K26" i="1"/>
  <c r="I26" i="1"/>
  <c r="G26" i="1"/>
  <c r="R25" i="1"/>
  <c r="Q25" i="1"/>
  <c r="O25" i="1"/>
  <c r="N25" i="1"/>
  <c r="L25" i="1"/>
  <c r="K25" i="1"/>
  <c r="I25" i="1"/>
  <c r="G25" i="1"/>
  <c r="R24" i="1"/>
  <c r="Q24" i="1"/>
  <c r="O24" i="1"/>
  <c r="N24" i="1"/>
  <c r="L24" i="1"/>
  <c r="K24" i="1"/>
  <c r="I24" i="1"/>
  <c r="G24" i="1"/>
  <c r="R23" i="1"/>
  <c r="Q23" i="1"/>
  <c r="O23" i="1"/>
  <c r="N23" i="1"/>
  <c r="L23" i="1"/>
  <c r="K23" i="1"/>
  <c r="I23" i="1"/>
  <c r="G23" i="1"/>
  <c r="R22" i="1"/>
  <c r="Q22" i="1"/>
  <c r="O22" i="1"/>
  <c r="N22" i="1"/>
  <c r="L22" i="1"/>
  <c r="K22" i="1"/>
  <c r="I22" i="1"/>
  <c r="G22" i="1"/>
  <c r="R21" i="1"/>
  <c r="Q21" i="1"/>
  <c r="O21" i="1"/>
  <c r="N21" i="1"/>
  <c r="L21" i="1"/>
  <c r="K21" i="1"/>
  <c r="I21" i="1"/>
  <c r="G21" i="1"/>
  <c r="R20" i="1"/>
  <c r="Q20" i="1"/>
  <c r="O20" i="1"/>
  <c r="N20" i="1"/>
  <c r="L20" i="1"/>
  <c r="K20" i="1"/>
  <c r="I20" i="1"/>
  <c r="G20" i="1"/>
  <c r="R19" i="1"/>
  <c r="Q19" i="1"/>
  <c r="O19" i="1"/>
  <c r="N19" i="1"/>
  <c r="L19" i="1"/>
  <c r="K19" i="1"/>
  <c r="I19" i="1"/>
  <c r="G19" i="1"/>
  <c r="R18" i="1"/>
  <c r="Q18" i="1"/>
  <c r="O18" i="1"/>
  <c r="N18" i="1"/>
  <c r="L18" i="1"/>
  <c r="K18" i="1"/>
  <c r="I18" i="1"/>
  <c r="G18" i="1"/>
  <c r="R17" i="1"/>
  <c r="Q17" i="1"/>
  <c r="O17" i="1"/>
  <c r="N17" i="1"/>
  <c r="L17" i="1"/>
  <c r="K17" i="1"/>
  <c r="I17" i="1"/>
  <c r="G17" i="1"/>
  <c r="R16" i="1"/>
  <c r="Q16" i="1"/>
  <c r="O16" i="1"/>
  <c r="N16" i="1"/>
  <c r="L16" i="1"/>
  <c r="K16" i="1"/>
  <c r="I16" i="1"/>
  <c r="G16" i="1"/>
  <c r="R15" i="1"/>
  <c r="Q15" i="1"/>
  <c r="O15" i="1"/>
  <c r="N15" i="1"/>
  <c r="L15" i="1"/>
  <c r="K15" i="1"/>
  <c r="I15" i="1"/>
  <c r="G15" i="1"/>
  <c r="R14" i="1"/>
  <c r="Q14" i="1"/>
  <c r="O14" i="1"/>
  <c r="N14" i="1"/>
  <c r="L14" i="1"/>
  <c r="K14" i="1"/>
  <c r="I14" i="1"/>
  <c r="G14" i="1"/>
  <c r="R13" i="1"/>
  <c r="Q13" i="1"/>
  <c r="O13" i="1"/>
  <c r="N13" i="1"/>
  <c r="L13" i="1"/>
  <c r="K13" i="1"/>
  <c r="I13" i="1"/>
  <c r="G13" i="1"/>
  <c r="R12" i="1"/>
  <c r="R48" i="1" s="1"/>
  <c r="Q12" i="1"/>
  <c r="O12" i="1"/>
  <c r="N12" i="1"/>
  <c r="L12" i="1"/>
  <c r="K12" i="1"/>
  <c r="I12" i="1"/>
  <c r="G12" i="1"/>
  <c r="R11" i="1"/>
  <c r="Q11" i="1"/>
  <c r="O11" i="1"/>
  <c r="N11" i="1"/>
  <c r="L11" i="1"/>
  <c r="K11" i="1"/>
  <c r="I11" i="1"/>
  <c r="G11" i="1"/>
  <c r="R10" i="1"/>
  <c r="Q10" i="1"/>
  <c r="O10" i="1"/>
  <c r="N10" i="1"/>
  <c r="L10" i="1"/>
  <c r="K10" i="1"/>
  <c r="G10" i="1"/>
  <c r="R9" i="1"/>
  <c r="Q9" i="1"/>
  <c r="O9" i="1"/>
  <c r="N9" i="1"/>
  <c r="L9" i="1"/>
  <c r="K9" i="1"/>
  <c r="I9" i="1"/>
  <c r="G9" i="1"/>
  <c r="R8" i="1"/>
  <c r="Q8" i="1"/>
  <c r="O8" i="1"/>
  <c r="N8" i="1"/>
  <c r="L8" i="1"/>
  <c r="K8" i="1"/>
  <c r="I8" i="1"/>
  <c r="G8" i="1"/>
  <c r="R7" i="1"/>
  <c r="Q7" i="1"/>
  <c r="O7" i="1"/>
  <c r="N7" i="1"/>
  <c r="L7" i="1"/>
  <c r="K7" i="1"/>
  <c r="I7" i="1"/>
  <c r="G7" i="1"/>
  <c r="R6" i="1"/>
  <c r="Q6" i="1"/>
  <c r="O6" i="1"/>
  <c r="N6" i="1"/>
  <c r="L6" i="1"/>
  <c r="K6" i="1"/>
  <c r="I6" i="1"/>
  <c r="G6" i="1"/>
  <c r="R5" i="1"/>
  <c r="Q5" i="1"/>
  <c r="O5" i="1"/>
  <c r="N5" i="1"/>
  <c r="N48" i="1" s="1"/>
  <c r="L5" i="1"/>
  <c r="K5" i="1"/>
  <c r="I5" i="1"/>
  <c r="G5" i="1"/>
  <c r="R4" i="1"/>
  <c r="Q4" i="1"/>
  <c r="Q48" i="1" s="1"/>
  <c r="O4" i="1"/>
  <c r="O48" i="1" s="1"/>
  <c r="N4" i="1"/>
  <c r="L4" i="1"/>
  <c r="L48" i="1" s="1"/>
  <c r="K4" i="1"/>
  <c r="K48" i="1" s="1"/>
  <c r="I4" i="1"/>
  <c r="I48" i="1" s="1"/>
  <c r="G4" i="1"/>
  <c r="G48" i="1" s="1"/>
</calcChain>
</file>

<file path=xl/sharedStrings.xml><?xml version="1.0" encoding="utf-8"?>
<sst xmlns="http://schemas.openxmlformats.org/spreadsheetml/2006/main" count="249" uniqueCount="151">
  <si>
    <t>爱心超市物资7月度库存报表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</si>
  <si>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</si>
  <si>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</si>
  <si>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</si>
  <si>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</si>
  <si>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</si>
  <si>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</si>
  <si>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</si>
  <si>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</si>
  <si>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</si>
  <si>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</si>
  <si>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</si>
  <si>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</si>
  <si>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</si>
  <si>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</si>
  <si>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</si>
  <si>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</si>
  <si>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</si>
  <si>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支出折合卷数</t>
  </si>
  <si>
    <t>本月结余券数</t>
  </si>
  <si>
    <t>本月结余（金额数）</t>
  </si>
  <si>
    <t>本月结余（券数）</t>
  </si>
  <si>
    <t>备注</t>
  </si>
  <si>
    <t>生鱼牌粘米5kg</t>
  </si>
  <si>
    <t>包</t>
  </si>
  <si>
    <t>金葵月牙香粘米5kg</t>
  </si>
  <si>
    <t>金龙鱼牌粘米5kg</t>
  </si>
  <si>
    <t>白燕双竹粘米10kg</t>
  </si>
  <si>
    <t>白燕双竹粘米15kg</t>
  </si>
  <si>
    <t>厨宝花生油1.8L</t>
  </si>
  <si>
    <t>20223/2/15</t>
  </si>
  <si>
    <t>瓶</t>
  </si>
  <si>
    <t>金龙鱼花生油1.8L</t>
  </si>
  <si>
    <t>厨宝花生油5L</t>
  </si>
  <si>
    <t>红烧牛肉面</t>
  </si>
  <si>
    <t>寿星虾仁面</t>
  </si>
  <si>
    <t>箱</t>
  </si>
  <si>
    <t>陈村火锅面</t>
  </si>
  <si>
    <t>原味麦片600g</t>
  </si>
  <si>
    <t>李锦记生抽1.75L</t>
  </si>
  <si>
    <t>海天生抽1.75L</t>
  </si>
  <si>
    <t>粤盐500g</t>
  </si>
  <si>
    <t>豆鼓鱼227g</t>
  </si>
  <si>
    <t>灌</t>
  </si>
  <si>
    <t>白腐乳300g</t>
  </si>
  <si>
    <t>嘉丰蜜枣300g</t>
  </si>
  <si>
    <t>太古砂糖454g</t>
  </si>
  <si>
    <t>20234/12/9</t>
  </si>
  <si>
    <t>立白洗衣粉454g</t>
  </si>
  <si>
    <t>立白洗衣粉1.8kg</t>
  </si>
  <si>
    <t>高富力洗洁精900g</t>
  </si>
  <si>
    <t>2022//11/19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</si>
  <si>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</si>
  <si>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</si>
  <si>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</si>
  <si>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</si>
  <si>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</si>
  <si>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</si>
  <si>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</si>
  <si>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</si>
  <si>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</si>
  <si>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</si>
  <si>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</si>
  <si>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</si>
  <si>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</si>
  <si>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</si>
  <si>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</si>
  <si>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</si>
  <si>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</si>
  <si>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</si>
  <si>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</si>
  <si>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</si>
  <si>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</si>
  <si>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爱心超市物资7月度统计表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</si>
  <si>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</si>
  <si>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</si>
  <si>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</si>
  <si>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</si>
  <si>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</si>
  <si>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</si>
  <si>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</si>
  <si>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</si>
  <si>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</si>
  <si>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</si>
  <si>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</si>
  <si>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</si>
  <si>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</si>
  <si>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</si>
  <si>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</si>
  <si>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</si>
  <si>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</si>
  <si>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</si>
  <si>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</si>
  <si>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</si>
  <si>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</si>
  <si>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何先生</t>
  </si>
  <si>
    <t>生鱼牌粘米</t>
  </si>
  <si>
    <t>5kg</t>
  </si>
  <si>
    <t>厨宝花生油</t>
  </si>
  <si>
    <t>1.8L</t>
  </si>
  <si>
    <t>淇淇小朋友</t>
  </si>
  <si>
    <t>白燕双竹粘米</t>
  </si>
  <si>
    <t>15kg</t>
  </si>
  <si>
    <t>慈善会购入物品</t>
  </si>
  <si>
    <t>购入日期</t>
  </si>
  <si>
    <t>种类</t>
  </si>
  <si>
    <t>品种</t>
  </si>
  <si>
    <t>米</t>
  </si>
  <si>
    <t>10kg</t>
  </si>
  <si>
    <t>油</t>
  </si>
  <si>
    <t>5L</t>
  </si>
  <si>
    <t>面</t>
  </si>
  <si>
    <t>5连包</t>
  </si>
  <si>
    <t>2kg</t>
  </si>
  <si>
    <t>麦片</t>
  </si>
  <si>
    <t>原味麦片</t>
  </si>
  <si>
    <t>600g</t>
  </si>
  <si>
    <t>生抽</t>
  </si>
  <si>
    <t>李锦记生抽</t>
  </si>
  <si>
    <t>1.75L</t>
  </si>
  <si>
    <t>盐</t>
  </si>
  <si>
    <t>粤盐</t>
  </si>
  <si>
    <t>500g</t>
  </si>
  <si>
    <t>豆鼓鱼</t>
  </si>
  <si>
    <t>227g</t>
  </si>
  <si>
    <t>腐乳</t>
  </si>
  <si>
    <t>白腐乳</t>
  </si>
  <si>
    <t>300g</t>
  </si>
  <si>
    <t>蜜枣</t>
  </si>
  <si>
    <t>嘉丰蜜枣</t>
  </si>
  <si>
    <t>洗衣粉</t>
  </si>
  <si>
    <t>立白洗衣粉</t>
  </si>
  <si>
    <t>1.8kg</t>
  </si>
  <si>
    <t>洗洁精</t>
  </si>
  <si>
    <t>高富力洗洁精</t>
  </si>
  <si>
    <t>洗发水</t>
  </si>
  <si>
    <t>采涛洗发水</t>
  </si>
  <si>
    <t>750g</t>
  </si>
  <si>
    <t>沐浴露</t>
  </si>
  <si>
    <t>澳雪沐浴露</t>
  </si>
  <si>
    <t>洗衣液</t>
  </si>
  <si>
    <t>芭菲洗衣液</t>
  </si>
  <si>
    <t>3kg</t>
  </si>
  <si>
    <t>洁柔纸卷</t>
  </si>
  <si>
    <t>10+1</t>
  </si>
  <si>
    <t>蚊香</t>
  </si>
  <si>
    <t>揽菊蚊香</t>
  </si>
  <si>
    <t>3+1</t>
  </si>
  <si>
    <t>顺宝洁厕精</t>
  </si>
  <si>
    <t>1.25g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</si>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</sst>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.00_ "/>
    <numFmt numFmtId="179" formatCode="0.0_ "/>
    <numFmt numFmtId="180" formatCode="0.00_ "/>
    <numFmt numFmtId="181" formatCode="#,##0.0_ "/>
  </numFmts>
  <fonts count="2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1">
    <xf numFmtId="0" fontId="0" fillId="0" borderId="0" xfId="0"/>
    <xf numFmtId="0" fontId="0" fillId="0" borderId="0" xfId="0" applyAlignment="1">
      <alignment shrinkToFit="1"/>
    </xf>
    <xf numFmtId="0" fontId="1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/>
    </xf>
    <xf numFmtId="14" fontId="3" fillId="0" borderId="1" xfId="3" applyNumberFormat="1" applyFont="1" applyBorder="1"/>
    <xf numFmtId="0" fontId="2" fillId="0" borderId="1" xfId="1" applyFont="1" applyBorder="1" applyAlignment="1">
      <alignment vertical="center" wrapText="1"/>
    </xf>
    <xf numFmtId="14" fontId="3" fillId="0" borderId="1" xfId="3" applyNumberFormat="1" applyFont="1" applyBorder="1" applyAlignment="1">
      <alignment horizontal="center"/>
    </xf>
    <xf numFmtId="0" fontId="2" fillId="0" borderId="1" xfId="7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178" fontId="5" fillId="0" borderId="0" xfId="0" applyNumberFormat="1" applyFont="1" applyAlignment="1">
      <alignment horizontal="left" vertical="center" shrinkToFit="1"/>
    </xf>
    <xf numFmtId="179" fontId="5" fillId="0" borderId="0" xfId="0" applyNumberFormat="1" applyFont="1" applyAlignment="1">
      <alignment horizontal="left" vertical="center" shrinkToFit="1"/>
    </xf>
    <xf numFmtId="178" fontId="0" fillId="0" borderId="0" xfId="0" applyNumberFormat="1" applyAlignment="1">
      <alignment shrinkToFit="1"/>
    </xf>
    <xf numFmtId="179" fontId="0" fillId="0" borderId="0" xfId="0" applyNumberFormat="1" applyAlignment="1">
      <alignment shrinkToFit="1"/>
    </xf>
    <xf numFmtId="0" fontId="5" fillId="0" borderId="0" xfId="0" applyFont="1" applyAlignment="1">
      <alignment horizontal="left" vertical="top" shrinkToFit="1"/>
    </xf>
    <xf numFmtId="178" fontId="5" fillId="0" borderId="0" xfId="0" applyNumberFormat="1" applyFont="1" applyAlignment="1">
      <alignment horizontal="left" vertical="top" shrinkToFit="1"/>
    </xf>
    <xf numFmtId="179" fontId="5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9" fontId="0" fillId="0" borderId="0" xfId="0" applyNumberFormat="1" applyAlignment="1">
      <alignment horizontal="left" shrinkToFit="1"/>
    </xf>
    <xf numFmtId="0" fontId="6" fillId="0" borderId="0" xfId="0" applyFont="1"/>
    <xf numFmtId="180" fontId="2" fillId="0" borderId="1" xfId="1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179" fontId="2" fillId="0" borderId="1" xfId="1" applyNumberFormat="1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top" shrinkToFit="1"/>
    </xf>
    <xf numFmtId="0" fontId="10" fillId="0" borderId="0" xfId="0" applyFont="1" applyAlignment="1">
      <alignment shrinkToFit="1"/>
    </xf>
    <xf numFmtId="0" fontId="10" fillId="0" borderId="0" xfId="0" applyFont="1" applyAlignment="1">
      <alignment horizontal="center" shrinkToFit="1"/>
    </xf>
    <xf numFmtId="178" fontId="10" fillId="0" borderId="0" xfId="0" applyNumberFormat="1" applyFont="1" applyAlignment="1">
      <alignment horizontal="center" shrinkToFit="1"/>
    </xf>
    <xf numFmtId="179" fontId="10" fillId="0" borderId="0" xfId="0" applyNumberFormat="1" applyFont="1" applyAlignment="1">
      <alignment horizont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 shrinkToFit="1"/>
    </xf>
    <xf numFmtId="178" fontId="13" fillId="0" borderId="1" xfId="0" applyNumberFormat="1" applyFont="1" applyBorder="1" applyAlignment="1">
      <alignment horizontal="center" vertical="center" wrapText="1" shrinkToFit="1"/>
    </xf>
    <xf numFmtId="0" fontId="14" fillId="0" borderId="1" xfId="7" applyFont="1" applyBorder="1" applyAlignment="1">
      <alignment horizontal="left" vertical="top" wrapText="1"/>
    </xf>
    <xf numFmtId="14" fontId="14" fillId="0" borderId="1" xfId="3" applyNumberFormat="1" applyFont="1" applyBorder="1" applyAlignment="1">
      <alignment horizontal="left"/>
    </xf>
    <xf numFmtId="14" fontId="14" fillId="0" borderId="1" xfId="3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shrinkToFit="1"/>
    </xf>
    <xf numFmtId="180" fontId="14" fillId="0" borderId="1" xfId="0" applyNumberFormat="1" applyFont="1" applyBorder="1" applyAlignment="1">
      <alignment horizontal="center" shrinkToFit="1"/>
    </xf>
    <xf numFmtId="14" fontId="14" fillId="0" borderId="1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 wrapText="1"/>
    </xf>
    <xf numFmtId="14" fontId="14" fillId="0" borderId="1" xfId="2" applyNumberFormat="1" applyFont="1" applyBorder="1" applyAlignment="1">
      <alignment horizontal="left" vertical="center" wrapText="1"/>
    </xf>
    <xf numFmtId="180" fontId="14" fillId="0" borderId="1" xfId="4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14" fontId="14" fillId="0" borderId="1" xfId="4" applyNumberFormat="1" applyFont="1" applyBorder="1" applyAlignment="1">
      <alignment horizontal="left" vertical="center" wrapText="1"/>
    </xf>
    <xf numFmtId="14" fontId="14" fillId="0" borderId="1" xfId="7" applyNumberFormat="1" applyFont="1" applyBorder="1" applyAlignment="1">
      <alignment horizontal="left"/>
    </xf>
    <xf numFmtId="0" fontId="14" fillId="0" borderId="1" xfId="1" applyFont="1" applyBorder="1" applyAlignment="1">
      <alignment horizontal="center" vertical="center" wrapText="1"/>
    </xf>
    <xf numFmtId="0" fontId="14" fillId="0" borderId="1" xfId="7" applyFont="1" applyBorder="1" applyAlignment="1">
      <alignment horizontal="left" vertical="center" wrapText="1"/>
    </xf>
    <xf numFmtId="0" fontId="14" fillId="0" borderId="1" xfId="6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shrinkToFit="1"/>
    </xf>
    <xf numFmtId="0" fontId="14" fillId="0" borderId="1" xfId="7" applyFont="1" applyBorder="1" applyAlignment="1">
      <alignment horizontal="left"/>
    </xf>
    <xf numFmtId="0" fontId="14" fillId="0" borderId="1" xfId="0" applyFont="1" applyBorder="1" applyAlignment="1">
      <alignment horizontal="left" shrinkToFit="1"/>
    </xf>
    <xf numFmtId="178" fontId="14" fillId="0" borderId="1" xfId="0" applyNumberFormat="1" applyFont="1" applyBorder="1" applyAlignment="1">
      <alignment horizontal="center" shrinkToFit="1"/>
    </xf>
    <xf numFmtId="178" fontId="15" fillId="0" borderId="1" xfId="0" applyNumberFormat="1" applyFont="1" applyBorder="1" applyAlignment="1">
      <alignment horizontal="center" shrinkToFi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178" fontId="12" fillId="0" borderId="0" xfId="0" applyNumberFormat="1" applyFont="1" applyAlignment="1">
      <alignment horizontal="center"/>
    </xf>
    <xf numFmtId="179" fontId="13" fillId="0" borderId="1" xfId="0" applyNumberFormat="1" applyFont="1" applyBorder="1" applyAlignment="1">
      <alignment horizontal="center" vertical="center" wrapText="1" shrinkToFit="1"/>
    </xf>
    <xf numFmtId="179" fontId="14" fillId="0" borderId="1" xfId="0" applyNumberFormat="1" applyFont="1" applyBorder="1" applyAlignment="1">
      <alignment horizontal="center" shrinkToFit="1"/>
    </xf>
    <xf numFmtId="181" fontId="14" fillId="0" borderId="1" xfId="0" applyNumberFormat="1" applyFont="1" applyBorder="1" applyAlignment="1">
      <alignment horizontal="center" shrinkToFit="1"/>
    </xf>
    <xf numFmtId="181" fontId="15" fillId="0" borderId="1" xfId="0" applyNumberFormat="1" applyFont="1" applyBorder="1" applyAlignment="1">
      <alignment horizontal="center" shrinkToFit="1"/>
    </xf>
    <xf numFmtId="179" fontId="12" fillId="0" borderId="0" xfId="0" applyNumberFormat="1" applyFont="1" applyAlignment="1">
      <alignment horizontal="center"/>
    </xf>
    <xf numFmtId="0" fontId="14" fillId="0" borderId="1" xfId="0" applyFont="1" applyBorder="1" applyAlignment="1">
      <alignment vertical="center" wrapText="1" shrinkToFit="1"/>
    </xf>
    <xf numFmtId="178" fontId="1" fillId="0" borderId="0" xfId="0" applyNumberFormat="1" applyFont="1" applyAlignment="1">
      <alignment vertical="center" wrapText="1" shrinkToFit="1"/>
    </xf>
    <xf numFmtId="178" fontId="6" fillId="0" borderId="0" xfId="0" applyNumberFormat="1" applyFont="1" applyAlignment="1">
      <alignment vertical="center" wrapText="1" shrinkToFit="1"/>
    </xf>
    <xf numFmtId="0" fontId="14" fillId="0" borderId="1" xfId="4" applyFont="1" applyBorder="1" applyAlignment="1">
      <alignment vertical="center" wrapText="1"/>
    </xf>
    <xf numFmtId="178" fontId="9" fillId="0" borderId="0" xfId="0" applyNumberFormat="1" applyFont="1" applyAlignment="1">
      <alignment vertical="center" wrapText="1" shrinkToFit="1"/>
    </xf>
    <xf numFmtId="178" fontId="14" fillId="0" borderId="1" xfId="0" applyNumberFormat="1" applyFont="1" applyBorder="1" applyAlignment="1">
      <alignment shrinkToFit="1"/>
    </xf>
    <xf numFmtId="0" fontId="6" fillId="0" borderId="0" xfId="0" applyFont="1" applyAlignment="1">
      <alignment horizontal="center" shrinkToFit="1"/>
    </xf>
    <xf numFmtId="0" fontId="14" fillId="0" borderId="1" xfId="0" applyFont="1" applyBorder="1" applyAlignment="1">
      <alignment shrinkToFit="1"/>
    </xf>
    <xf numFmtId="180" fontId="15" fillId="0" borderId="1" xfId="0" applyNumberFormat="1" applyFont="1" applyBorder="1" applyAlignment="1">
      <alignment horizontal="center" shrinkToFit="1"/>
    </xf>
    <xf numFmtId="178" fontId="1" fillId="0" borderId="0" xfId="0" applyNumberFormat="1" applyFont="1" applyAlignment="1">
      <alignment horizontal="center" vertical="center" wrapText="1" shrinkToFit="1"/>
    </xf>
    <xf numFmtId="0" fontId="12" fillId="0" borderId="0" xfId="0" applyFont="1" applyAlignment="1">
      <alignment shrinkToFit="1"/>
    </xf>
    <xf numFmtId="0" fontId="16" fillId="0" borderId="0" xfId="4" applyFont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179" fontId="11" fillId="0" borderId="8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7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shrinkToFi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5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3" fillId="0" borderId="4" xfId="3" applyNumberFormat="1" applyFont="1" applyBorder="1" applyAlignment="1">
      <alignment horizontal="center"/>
    </xf>
    <xf numFmtId="14" fontId="3" fillId="0" borderId="5" xfId="3" applyNumberFormat="1" applyFont="1" applyBorder="1" applyAlignment="1">
      <alignment horizontal="center"/>
    </xf>
    <xf numFmtId="14" fontId="2" fillId="0" borderId="4" xfId="7" applyNumberFormat="1" applyFont="1" applyBorder="1" applyAlignment="1">
      <alignment horizontal="center" vertical="top" wrapText="1"/>
    </xf>
    <xf numFmtId="14" fontId="2" fillId="0" borderId="6" xfId="7" applyNumberFormat="1" applyFont="1" applyBorder="1" applyAlignment="1">
      <alignment horizontal="center" vertical="top" wrapText="1"/>
    </xf>
    <xf numFmtId="14" fontId="2" fillId="0" borderId="5" xfId="7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4" xfId="7" applyFont="1" applyBorder="1" applyAlignment="1">
      <alignment horizontal="center" vertical="top" wrapText="1"/>
    </xf>
    <xf numFmtId="0" fontId="2" fillId="0" borderId="6" xfId="7" applyFont="1" applyBorder="1" applyAlignment="1">
      <alignment horizontal="center" vertical="top" wrapText="1"/>
    </xf>
    <xf numFmtId="0" fontId="2" fillId="0" borderId="5" xfId="7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8">
    <cellStyle name="常规" xfId="0" builtinId="0"/>
    <cellStyle name="常规 2" xfId="3" xr:uid="{00000000-0005-0000-0000-000033000000}"/>
    <cellStyle name="常规_爱心物资捐赠公布" xfId="4" xr:uid="{00000000-0005-0000-0000-000034000000}"/>
    <cellStyle name="常规_爱心物资捐赠公布 2" xfId="2" xr:uid="{00000000-0005-0000-0000-000027000000}"/>
    <cellStyle name="常规_爱心物资捐赠公布 3" xfId="1" xr:uid="{00000000-0005-0000-0000-000006000000}"/>
    <cellStyle name="常规_北滘总店201708 (2) 2" xfId="5" xr:uid="{00000000-0005-0000-0000-000035000000}"/>
    <cellStyle name="常规_资产类" xfId="7" xr:uid="{00000000-0005-0000-0000-000037000000}"/>
    <cellStyle name="常规_资产类_Sheet2" xfId="6" xr:uid="{00000000-0005-0000-0000-00003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C53"/>
  <sheetViews>
    <sheetView workbookViewId="0">
      <selection activeCell="J11" sqref="J11"/>
    </sheetView>
  </sheetViews>
  <sheetFormatPr defaultColWidth="9" defaultRowHeight="24.95" customHeight="1" x14ac:dyDescent="0.15"/>
  <cols>
    <col min="1" max="1" width="16.625" style="43" customWidth="1"/>
    <col min="2" max="2" width="10.75" style="43" customWidth="1"/>
    <col min="3" max="3" width="10.875" style="43" customWidth="1"/>
    <col min="4" max="4" width="3.5" style="43" customWidth="1"/>
    <col min="5" max="5" width="4.625" style="44" customWidth="1"/>
    <col min="6" max="6" width="8" style="44" customWidth="1"/>
    <col min="7" max="7" width="9.5" style="45" customWidth="1"/>
    <col min="8" max="8" width="5.25" style="44" customWidth="1"/>
    <col min="9" max="9" width="6.875" style="46" customWidth="1"/>
    <col min="10" max="10" width="4.125" style="44" customWidth="1"/>
    <col min="11" max="11" width="10.25" style="45" customWidth="1"/>
    <col min="12" max="12" width="8.875" style="45" customWidth="1"/>
    <col min="13" max="13" width="4" style="44" customWidth="1"/>
    <col min="14" max="14" width="9.75" style="45" customWidth="1"/>
    <col min="15" max="15" width="6.375" style="46" customWidth="1"/>
    <col min="16" max="16" width="4" style="44" customWidth="1"/>
    <col min="17" max="17" width="10.75" style="45" customWidth="1"/>
    <col min="18" max="18" width="8.875" style="46" customWidth="1"/>
    <col min="19" max="19" width="4.75" style="43" customWidth="1"/>
    <col min="20" max="16384" width="9" style="1"/>
  </cols>
  <sheetData>
    <row r="1" spans="1:20 1849:1849" ht="27.95" customHeight="1" x14ac:dyDescent="0.15">
      <c r="A1" s="93" t="s">
        <v>0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3"/>
      <c r="M1" s="93"/>
      <c r="N1" s="93"/>
      <c r="O1" s="94"/>
      <c r="P1" s="93"/>
      <c r="Q1" s="93"/>
      <c r="R1" s="94"/>
      <c r="S1" s="93"/>
    </row>
    <row r="2" spans="1:20 1849:1849" ht="15" customHeight="1" x14ac:dyDescent="0.15">
      <c r="A2" s="47"/>
      <c r="B2" s="47"/>
      <c r="C2" s="47"/>
      <c r="D2" s="47"/>
      <c r="E2" s="95" t="s">
        <v>1</v>
      </c>
      <c r="F2" s="96"/>
      <c r="G2" s="96"/>
      <c r="H2" s="96"/>
      <c r="I2" s="97"/>
      <c r="J2" s="95" t="s">
        <v>2</v>
      </c>
      <c r="K2" s="96"/>
      <c r="L2" s="96"/>
      <c r="M2" s="96"/>
      <c r="N2" s="96"/>
      <c r="O2" s="98"/>
      <c r="P2" s="95" t="s">
        <v>3</v>
      </c>
      <c r="Q2" s="96"/>
      <c r="R2" s="97"/>
      <c r="S2" s="47"/>
    </row>
    <row r="3" spans="1:20 1849:1849" s="36" customFormat="1" ht="33" customHeight="1" x14ac:dyDescent="0.15">
      <c r="A3" s="48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48" t="s">
        <v>9</v>
      </c>
      <c r="G3" s="49" t="s">
        <v>10</v>
      </c>
      <c r="H3" s="48" t="s">
        <v>11</v>
      </c>
      <c r="I3" s="75" t="s">
        <v>12</v>
      </c>
      <c r="J3" s="48" t="s">
        <v>13</v>
      </c>
      <c r="K3" s="49" t="s">
        <v>14</v>
      </c>
      <c r="L3" s="49" t="s">
        <v>15</v>
      </c>
      <c r="M3" s="48" t="s">
        <v>16</v>
      </c>
      <c r="N3" s="49" t="s">
        <v>17</v>
      </c>
      <c r="O3" s="75" t="s">
        <v>18</v>
      </c>
      <c r="P3" s="48" t="s">
        <v>19</v>
      </c>
      <c r="Q3" s="75" t="s">
        <v>20</v>
      </c>
      <c r="R3" s="49" t="s">
        <v>21</v>
      </c>
      <c r="S3" s="48" t="s">
        <v>22</v>
      </c>
    </row>
    <row r="4" spans="1:20 1849:1849" s="36" customFormat="1" ht="18" customHeight="1" x14ac:dyDescent="0.15">
      <c r="A4" s="50" t="s">
        <v>23</v>
      </c>
      <c r="B4" s="51"/>
      <c r="C4" s="52"/>
      <c r="D4" s="53" t="s">
        <v>24</v>
      </c>
      <c r="E4" s="53"/>
      <c r="F4" s="54">
        <v>35.28</v>
      </c>
      <c r="G4" s="54">
        <f t="shared" ref="G4:G47" si="0">E4*F4</f>
        <v>0</v>
      </c>
      <c r="H4" s="53">
        <v>4</v>
      </c>
      <c r="I4" s="69">
        <f t="shared" ref="I4:I47" si="1">E4*H4</f>
        <v>0</v>
      </c>
      <c r="J4" s="53">
        <v>20</v>
      </c>
      <c r="K4" s="69">
        <f t="shared" ref="K4:K47" si="2">J4*F4</f>
        <v>705.6</v>
      </c>
      <c r="L4" s="69">
        <f t="shared" ref="L4:L47" si="3">H4*J4</f>
        <v>80</v>
      </c>
      <c r="M4" s="53"/>
      <c r="N4" s="69">
        <f t="shared" ref="N4:N47" si="4">M4*F4</f>
        <v>0</v>
      </c>
      <c r="O4" s="76">
        <f t="shared" ref="O4:O47" si="5">H4*M4</f>
        <v>0</v>
      </c>
      <c r="P4" s="53">
        <v>20</v>
      </c>
      <c r="Q4" s="69">
        <f t="shared" ref="Q4:Q47" si="6">P4*F4</f>
        <v>705.6</v>
      </c>
      <c r="R4" s="54">
        <f t="shared" ref="R4:R47" si="7">H4*P4</f>
        <v>80</v>
      </c>
      <c r="S4" s="80"/>
      <c r="T4" s="81"/>
    </row>
    <row r="5" spans="1:20 1849:1849" s="36" customFormat="1" ht="18" customHeight="1" x14ac:dyDescent="0.15">
      <c r="A5" s="50" t="s">
        <v>23</v>
      </c>
      <c r="B5" s="55">
        <v>45068</v>
      </c>
      <c r="C5" s="56">
        <v>45433</v>
      </c>
      <c r="D5" s="53" t="s">
        <v>24</v>
      </c>
      <c r="E5" s="53"/>
      <c r="F5" s="54">
        <v>32.799999999999997</v>
      </c>
      <c r="G5" s="54">
        <f t="shared" si="0"/>
        <v>0</v>
      </c>
      <c r="H5" s="53">
        <v>3</v>
      </c>
      <c r="I5" s="69">
        <f t="shared" si="1"/>
        <v>0</v>
      </c>
      <c r="J5" s="53">
        <v>6</v>
      </c>
      <c r="K5" s="69">
        <f t="shared" si="2"/>
        <v>196.79999999999998</v>
      </c>
      <c r="L5" s="69">
        <f t="shared" si="3"/>
        <v>18</v>
      </c>
      <c r="M5" s="53">
        <v>6</v>
      </c>
      <c r="N5" s="69">
        <f t="shared" si="4"/>
        <v>196.79999999999998</v>
      </c>
      <c r="O5" s="76">
        <f t="shared" si="5"/>
        <v>18</v>
      </c>
      <c r="P5" s="53"/>
      <c r="Q5" s="69">
        <f t="shared" si="6"/>
        <v>0</v>
      </c>
      <c r="R5" s="54">
        <f t="shared" si="7"/>
        <v>0</v>
      </c>
      <c r="S5" s="80"/>
      <c r="T5" s="81"/>
    </row>
    <row r="6" spans="1:20 1849:1849" s="36" customFormat="1" ht="18" customHeight="1" x14ac:dyDescent="0.15">
      <c r="A6" s="50" t="s">
        <v>25</v>
      </c>
      <c r="B6" s="51">
        <v>45059</v>
      </c>
      <c r="C6" s="52">
        <v>45058</v>
      </c>
      <c r="D6" s="53" t="s">
        <v>24</v>
      </c>
      <c r="E6" s="53">
        <v>6</v>
      </c>
      <c r="F6" s="54">
        <v>28.8</v>
      </c>
      <c r="G6" s="54">
        <f t="shared" si="0"/>
        <v>172.8</v>
      </c>
      <c r="H6" s="53">
        <v>3</v>
      </c>
      <c r="I6" s="69">
        <f t="shared" si="1"/>
        <v>18</v>
      </c>
      <c r="J6" s="53"/>
      <c r="K6" s="69">
        <f t="shared" si="2"/>
        <v>0</v>
      </c>
      <c r="L6" s="69">
        <f t="shared" si="3"/>
        <v>0</v>
      </c>
      <c r="M6" s="53">
        <v>5</v>
      </c>
      <c r="N6" s="69">
        <f t="shared" si="4"/>
        <v>144</v>
      </c>
      <c r="O6" s="76">
        <f t="shared" si="5"/>
        <v>15</v>
      </c>
      <c r="P6" s="53">
        <v>1</v>
      </c>
      <c r="Q6" s="69">
        <f t="shared" si="6"/>
        <v>28.8</v>
      </c>
      <c r="R6" s="54">
        <f t="shared" si="7"/>
        <v>3</v>
      </c>
      <c r="S6" s="80"/>
      <c r="T6" s="81"/>
    </row>
    <row r="7" spans="1:20 1849:1849" s="36" customFormat="1" ht="18" customHeight="1" x14ac:dyDescent="0.15">
      <c r="A7" s="50" t="s">
        <v>26</v>
      </c>
      <c r="B7" s="55">
        <v>45071</v>
      </c>
      <c r="C7" s="56">
        <v>45070</v>
      </c>
      <c r="D7" s="53" t="s">
        <v>24</v>
      </c>
      <c r="E7" s="53">
        <v>10</v>
      </c>
      <c r="F7" s="54">
        <v>32.9</v>
      </c>
      <c r="G7" s="54">
        <f t="shared" si="0"/>
        <v>329</v>
      </c>
      <c r="H7" s="53">
        <v>3</v>
      </c>
      <c r="I7" s="69">
        <f t="shared" si="1"/>
        <v>30</v>
      </c>
      <c r="J7" s="53"/>
      <c r="K7" s="69">
        <f t="shared" si="2"/>
        <v>0</v>
      </c>
      <c r="L7" s="69">
        <f t="shared" si="3"/>
        <v>0</v>
      </c>
      <c r="M7" s="53">
        <v>10</v>
      </c>
      <c r="N7" s="69">
        <f t="shared" si="4"/>
        <v>329</v>
      </c>
      <c r="O7" s="76">
        <f t="shared" si="5"/>
        <v>30</v>
      </c>
      <c r="P7" s="53"/>
      <c r="Q7" s="69">
        <f t="shared" si="6"/>
        <v>0</v>
      </c>
      <c r="R7" s="54">
        <f t="shared" si="7"/>
        <v>0</v>
      </c>
      <c r="S7" s="80"/>
      <c r="T7" s="81"/>
    </row>
    <row r="8" spans="1:20 1849:1849" s="36" customFormat="1" ht="18" customHeight="1" x14ac:dyDescent="0.15">
      <c r="A8" s="50" t="s">
        <v>23</v>
      </c>
      <c r="B8" s="51">
        <v>45023</v>
      </c>
      <c r="C8" s="52">
        <v>45388</v>
      </c>
      <c r="D8" s="53" t="s">
        <v>24</v>
      </c>
      <c r="E8" s="53">
        <v>16</v>
      </c>
      <c r="F8" s="54">
        <v>35.299999999999997</v>
      </c>
      <c r="G8" s="54">
        <f t="shared" si="0"/>
        <v>564.79999999999995</v>
      </c>
      <c r="H8" s="53">
        <v>4</v>
      </c>
      <c r="I8" s="69">
        <f t="shared" si="1"/>
        <v>64</v>
      </c>
      <c r="J8" s="53"/>
      <c r="K8" s="69">
        <f t="shared" si="2"/>
        <v>0</v>
      </c>
      <c r="L8" s="69">
        <f t="shared" si="3"/>
        <v>0</v>
      </c>
      <c r="M8" s="53">
        <v>8</v>
      </c>
      <c r="N8" s="69">
        <f t="shared" si="4"/>
        <v>282.39999999999998</v>
      </c>
      <c r="O8" s="76">
        <f t="shared" si="5"/>
        <v>32</v>
      </c>
      <c r="P8" s="53">
        <v>8</v>
      </c>
      <c r="Q8" s="69">
        <f t="shared" si="6"/>
        <v>282.39999999999998</v>
      </c>
      <c r="R8" s="54">
        <f t="shared" si="7"/>
        <v>32</v>
      </c>
      <c r="S8" s="80"/>
      <c r="T8" s="81"/>
    </row>
    <row r="9" spans="1:20 1849:1849" s="37" customFormat="1" ht="18" customHeight="1" x14ac:dyDescent="0.15">
      <c r="A9" s="57" t="s">
        <v>27</v>
      </c>
      <c r="B9" s="55">
        <v>45100</v>
      </c>
      <c r="C9" s="56">
        <v>45465</v>
      </c>
      <c r="D9" s="53" t="s">
        <v>24</v>
      </c>
      <c r="E9" s="53"/>
      <c r="F9" s="54">
        <v>76.34</v>
      </c>
      <c r="G9" s="54">
        <f t="shared" si="0"/>
        <v>0</v>
      </c>
      <c r="H9" s="53">
        <v>7</v>
      </c>
      <c r="I9" s="69">
        <f t="shared" si="1"/>
        <v>0</v>
      </c>
      <c r="J9" s="53">
        <v>20</v>
      </c>
      <c r="K9" s="69">
        <f t="shared" si="2"/>
        <v>1526.8000000000002</v>
      </c>
      <c r="L9" s="69">
        <f t="shared" si="3"/>
        <v>140</v>
      </c>
      <c r="M9" s="53"/>
      <c r="N9" s="69">
        <f t="shared" si="4"/>
        <v>0</v>
      </c>
      <c r="O9" s="76">
        <f t="shared" si="5"/>
        <v>0</v>
      </c>
      <c r="P9" s="53">
        <v>20</v>
      </c>
      <c r="Q9" s="69">
        <f t="shared" si="6"/>
        <v>1526.8000000000002</v>
      </c>
      <c r="R9" s="54">
        <f t="shared" si="7"/>
        <v>140</v>
      </c>
      <c r="S9" s="80"/>
      <c r="T9" s="82"/>
    </row>
    <row r="10" spans="1:20 1849:1849" s="38" customFormat="1" ht="18" customHeight="1" x14ac:dyDescent="0.15">
      <c r="A10" s="57" t="s">
        <v>28</v>
      </c>
      <c r="B10" s="58">
        <v>45100</v>
      </c>
      <c r="C10" s="58">
        <v>45465</v>
      </c>
      <c r="D10" s="53" t="s">
        <v>24</v>
      </c>
      <c r="E10" s="53">
        <v>8</v>
      </c>
      <c r="F10" s="59">
        <v>110.9</v>
      </c>
      <c r="G10" s="54">
        <f t="shared" si="0"/>
        <v>887.2</v>
      </c>
      <c r="H10" s="60">
        <v>10</v>
      </c>
      <c r="I10" s="69">
        <v>80</v>
      </c>
      <c r="J10" s="60">
        <v>40</v>
      </c>
      <c r="K10" s="69">
        <f t="shared" si="2"/>
        <v>4436</v>
      </c>
      <c r="L10" s="69">
        <f t="shared" si="3"/>
        <v>400</v>
      </c>
      <c r="M10" s="60">
        <v>22</v>
      </c>
      <c r="N10" s="69">
        <f t="shared" si="4"/>
        <v>2439.8000000000002</v>
      </c>
      <c r="O10" s="76">
        <f t="shared" si="5"/>
        <v>220</v>
      </c>
      <c r="P10" s="53">
        <v>26</v>
      </c>
      <c r="Q10" s="69">
        <f t="shared" si="6"/>
        <v>2883.4</v>
      </c>
      <c r="R10" s="54">
        <f t="shared" si="7"/>
        <v>260</v>
      </c>
      <c r="S10" s="83"/>
      <c r="T10" s="82"/>
      <c r="BSC10" s="91"/>
    </row>
    <row r="11" spans="1:20 1849:1849" s="39" customFormat="1" ht="18" customHeight="1" x14ac:dyDescent="0.15">
      <c r="A11" s="57" t="s">
        <v>28</v>
      </c>
      <c r="B11" s="61">
        <v>45064</v>
      </c>
      <c r="C11" s="61">
        <v>45429</v>
      </c>
      <c r="D11" s="53" t="s">
        <v>24</v>
      </c>
      <c r="E11" s="53"/>
      <c r="F11" s="59">
        <v>100</v>
      </c>
      <c r="G11" s="54">
        <f t="shared" si="0"/>
        <v>0</v>
      </c>
      <c r="H11" s="60">
        <v>10</v>
      </c>
      <c r="I11" s="69">
        <f t="shared" si="1"/>
        <v>0</v>
      </c>
      <c r="J11" s="60">
        <v>5</v>
      </c>
      <c r="K11" s="69">
        <f t="shared" si="2"/>
        <v>500</v>
      </c>
      <c r="L11" s="69">
        <f t="shared" si="3"/>
        <v>50</v>
      </c>
      <c r="M11" s="60"/>
      <c r="N11" s="69">
        <f t="shared" si="4"/>
        <v>0</v>
      </c>
      <c r="O11" s="76">
        <f t="shared" si="5"/>
        <v>0</v>
      </c>
      <c r="P11" s="53">
        <v>5</v>
      </c>
      <c r="Q11" s="69">
        <f t="shared" si="6"/>
        <v>500</v>
      </c>
      <c r="R11" s="54">
        <f t="shared" si="7"/>
        <v>50</v>
      </c>
      <c r="S11" s="83"/>
      <c r="T11" s="84"/>
      <c r="BSC11" s="92"/>
    </row>
    <row r="12" spans="1:20 1849:1849" s="39" customFormat="1" ht="18" customHeight="1" x14ac:dyDescent="0.15">
      <c r="A12" s="50" t="s">
        <v>29</v>
      </c>
      <c r="B12" s="62" t="s">
        <v>30</v>
      </c>
      <c r="C12" s="56">
        <v>45518</v>
      </c>
      <c r="D12" s="53" t="s">
        <v>31</v>
      </c>
      <c r="E12" s="53">
        <v>9</v>
      </c>
      <c r="F12" s="54">
        <v>43.8</v>
      </c>
      <c r="G12" s="54">
        <f t="shared" si="0"/>
        <v>394.2</v>
      </c>
      <c r="H12" s="53">
        <v>4</v>
      </c>
      <c r="I12" s="69">
        <f t="shared" si="1"/>
        <v>36</v>
      </c>
      <c r="J12" s="53">
        <v>26</v>
      </c>
      <c r="K12" s="69">
        <f t="shared" si="2"/>
        <v>1138.8</v>
      </c>
      <c r="L12" s="69">
        <f t="shared" si="3"/>
        <v>104</v>
      </c>
      <c r="M12" s="53">
        <v>20</v>
      </c>
      <c r="N12" s="69">
        <f t="shared" si="4"/>
        <v>876</v>
      </c>
      <c r="O12" s="76">
        <f t="shared" si="5"/>
        <v>80</v>
      </c>
      <c r="P12" s="53">
        <v>15</v>
      </c>
      <c r="Q12" s="69">
        <f t="shared" si="6"/>
        <v>657</v>
      </c>
      <c r="R12" s="54">
        <f t="shared" si="7"/>
        <v>60</v>
      </c>
      <c r="S12" s="85"/>
      <c r="T12" s="84"/>
    </row>
    <row r="13" spans="1:20 1849:1849" s="39" customFormat="1" ht="18" customHeight="1" x14ac:dyDescent="0.15">
      <c r="A13" s="50" t="s">
        <v>32</v>
      </c>
      <c r="B13" s="62">
        <v>44920</v>
      </c>
      <c r="C13" s="56">
        <v>45467</v>
      </c>
      <c r="D13" s="53" t="s">
        <v>31</v>
      </c>
      <c r="E13" s="53">
        <v>12</v>
      </c>
      <c r="F13" s="54">
        <v>42.5</v>
      </c>
      <c r="G13" s="54">
        <f t="shared" si="0"/>
        <v>510</v>
      </c>
      <c r="H13" s="53">
        <v>4</v>
      </c>
      <c r="I13" s="69">
        <f t="shared" si="1"/>
        <v>48</v>
      </c>
      <c r="J13" s="53"/>
      <c r="K13" s="69">
        <f t="shared" si="2"/>
        <v>0</v>
      </c>
      <c r="L13" s="69">
        <f t="shared" si="3"/>
        <v>0</v>
      </c>
      <c r="M13" s="53">
        <v>1</v>
      </c>
      <c r="N13" s="69">
        <f t="shared" si="4"/>
        <v>42.5</v>
      </c>
      <c r="O13" s="76">
        <f t="shared" si="5"/>
        <v>4</v>
      </c>
      <c r="P13" s="53">
        <v>11</v>
      </c>
      <c r="Q13" s="69">
        <f t="shared" si="6"/>
        <v>467.5</v>
      </c>
      <c r="R13" s="54">
        <f t="shared" si="7"/>
        <v>44</v>
      </c>
      <c r="S13" s="85"/>
      <c r="T13" s="84"/>
    </row>
    <row r="14" spans="1:20 1849:1849" s="38" customFormat="1" ht="18" customHeight="1" x14ac:dyDescent="0.15">
      <c r="A14" s="50" t="s">
        <v>33</v>
      </c>
      <c r="B14" s="62">
        <v>45042</v>
      </c>
      <c r="C14" s="56">
        <v>45590</v>
      </c>
      <c r="D14" s="53" t="s">
        <v>31</v>
      </c>
      <c r="E14" s="53"/>
      <c r="F14" s="54">
        <v>98.9</v>
      </c>
      <c r="G14" s="54">
        <f t="shared" si="0"/>
        <v>0</v>
      </c>
      <c r="H14" s="53">
        <v>10</v>
      </c>
      <c r="I14" s="69">
        <f t="shared" si="1"/>
        <v>0</v>
      </c>
      <c r="J14" s="53">
        <v>40</v>
      </c>
      <c r="K14" s="69">
        <f t="shared" si="2"/>
        <v>3956</v>
      </c>
      <c r="L14" s="69">
        <f t="shared" si="3"/>
        <v>400</v>
      </c>
      <c r="M14" s="53">
        <v>21</v>
      </c>
      <c r="N14" s="69">
        <f t="shared" si="4"/>
        <v>2076.9</v>
      </c>
      <c r="O14" s="76">
        <f t="shared" si="5"/>
        <v>210</v>
      </c>
      <c r="P14" s="53">
        <v>19</v>
      </c>
      <c r="Q14" s="69">
        <f t="shared" si="6"/>
        <v>1879.1000000000001</v>
      </c>
      <c r="R14" s="54">
        <f t="shared" si="7"/>
        <v>190</v>
      </c>
      <c r="S14" s="85"/>
      <c r="T14" s="82"/>
    </row>
    <row r="15" spans="1:20 1849:1849" s="39" customFormat="1" ht="18" customHeight="1" x14ac:dyDescent="0.15">
      <c r="A15" s="63" t="s">
        <v>34</v>
      </c>
      <c r="B15" s="62">
        <v>45091</v>
      </c>
      <c r="C15" s="56">
        <v>45304</v>
      </c>
      <c r="D15" s="53" t="s">
        <v>24</v>
      </c>
      <c r="E15" s="53"/>
      <c r="F15" s="53">
        <v>13.53</v>
      </c>
      <c r="G15" s="54">
        <f t="shared" si="0"/>
        <v>0</v>
      </c>
      <c r="H15" s="53">
        <v>1</v>
      </c>
      <c r="I15" s="69">
        <f t="shared" si="1"/>
        <v>0</v>
      </c>
      <c r="J15" s="53">
        <v>30</v>
      </c>
      <c r="K15" s="77">
        <f t="shared" si="2"/>
        <v>405.9</v>
      </c>
      <c r="L15" s="69">
        <f t="shared" si="3"/>
        <v>30</v>
      </c>
      <c r="M15" s="53">
        <v>7</v>
      </c>
      <c r="N15" s="69">
        <f t="shared" si="4"/>
        <v>94.71</v>
      </c>
      <c r="O15" s="76">
        <f t="shared" si="5"/>
        <v>7</v>
      </c>
      <c r="P15" s="53">
        <v>23</v>
      </c>
      <c r="Q15" s="69">
        <f t="shared" si="6"/>
        <v>311.19</v>
      </c>
      <c r="R15" s="54">
        <f t="shared" si="7"/>
        <v>23</v>
      </c>
      <c r="S15" s="85"/>
      <c r="T15" s="84"/>
    </row>
    <row r="16" spans="1:20 1849:1849" s="39" customFormat="1" ht="18" customHeight="1" x14ac:dyDescent="0.15">
      <c r="A16" s="63" t="s">
        <v>35</v>
      </c>
      <c r="B16" s="62">
        <v>44988</v>
      </c>
      <c r="C16" s="56">
        <v>45201</v>
      </c>
      <c r="D16" s="53" t="s">
        <v>36</v>
      </c>
      <c r="E16" s="53"/>
      <c r="F16" s="54">
        <v>26.26</v>
      </c>
      <c r="G16" s="54">
        <f t="shared" ref="G16" si="8">E16*F16</f>
        <v>0</v>
      </c>
      <c r="H16" s="53">
        <v>2.5</v>
      </c>
      <c r="I16" s="69">
        <f t="shared" ref="I16" si="9">E16*H16</f>
        <v>0</v>
      </c>
      <c r="J16" s="53">
        <v>10</v>
      </c>
      <c r="K16" s="69">
        <f t="shared" ref="K16" si="10">J16*F16</f>
        <v>262.60000000000002</v>
      </c>
      <c r="L16" s="69">
        <f t="shared" ref="L16" si="11">H16*J16</f>
        <v>25</v>
      </c>
      <c r="M16" s="53">
        <v>4</v>
      </c>
      <c r="N16" s="69">
        <f t="shared" ref="N16" si="12">M16*F16</f>
        <v>105.04</v>
      </c>
      <c r="O16" s="76">
        <f t="shared" ref="O16" si="13">H16*M16</f>
        <v>10</v>
      </c>
      <c r="P16" s="53">
        <v>6</v>
      </c>
      <c r="Q16" s="69">
        <f t="shared" ref="Q16" si="14">P16*F16</f>
        <v>157.56</v>
      </c>
      <c r="R16" s="54">
        <f t="shared" ref="R16" si="15">H16*P16</f>
        <v>15</v>
      </c>
      <c r="S16" s="85"/>
      <c r="T16" s="84"/>
    </row>
    <row r="17" spans="1:20" s="39" customFormat="1" ht="18" customHeight="1" x14ac:dyDescent="0.15">
      <c r="A17" s="63" t="s">
        <v>37</v>
      </c>
      <c r="B17" s="62">
        <v>44956</v>
      </c>
      <c r="C17" s="56">
        <v>45136</v>
      </c>
      <c r="D17" s="53" t="s">
        <v>36</v>
      </c>
      <c r="E17" s="53">
        <v>1</v>
      </c>
      <c r="F17" s="54">
        <v>19</v>
      </c>
      <c r="G17" s="54">
        <f t="shared" si="0"/>
        <v>19</v>
      </c>
      <c r="H17" s="53">
        <v>2</v>
      </c>
      <c r="I17" s="69">
        <f t="shared" si="1"/>
        <v>2</v>
      </c>
      <c r="J17" s="53"/>
      <c r="K17" s="69">
        <f t="shared" si="2"/>
        <v>0</v>
      </c>
      <c r="L17" s="69">
        <f t="shared" si="3"/>
        <v>0</v>
      </c>
      <c r="M17" s="53">
        <v>1</v>
      </c>
      <c r="N17" s="69">
        <f t="shared" si="4"/>
        <v>19</v>
      </c>
      <c r="O17" s="76">
        <f t="shared" si="5"/>
        <v>2</v>
      </c>
      <c r="P17" s="53"/>
      <c r="Q17" s="69">
        <f t="shared" si="6"/>
        <v>0</v>
      </c>
      <c r="R17" s="54">
        <f t="shared" si="7"/>
        <v>0</v>
      </c>
      <c r="S17" s="85"/>
      <c r="T17" s="84"/>
    </row>
    <row r="18" spans="1:20" s="39" customFormat="1" ht="18" customHeight="1" x14ac:dyDescent="0.15">
      <c r="A18" s="50" t="s">
        <v>38</v>
      </c>
      <c r="B18" s="62">
        <v>44976</v>
      </c>
      <c r="C18" s="56">
        <v>45340</v>
      </c>
      <c r="D18" s="53" t="s">
        <v>24</v>
      </c>
      <c r="E18" s="53"/>
      <c r="F18" s="54">
        <v>26.36</v>
      </c>
      <c r="G18" s="54">
        <f t="shared" si="0"/>
        <v>0</v>
      </c>
      <c r="H18" s="53">
        <v>2.5</v>
      </c>
      <c r="I18" s="69">
        <f t="shared" si="1"/>
        <v>0</v>
      </c>
      <c r="J18" s="53">
        <v>30</v>
      </c>
      <c r="K18" s="77">
        <f t="shared" si="2"/>
        <v>790.8</v>
      </c>
      <c r="L18" s="69">
        <f t="shared" si="3"/>
        <v>75</v>
      </c>
      <c r="M18" s="53">
        <v>4</v>
      </c>
      <c r="N18" s="69">
        <f t="shared" si="4"/>
        <v>105.44</v>
      </c>
      <c r="O18" s="76">
        <f t="shared" si="5"/>
        <v>10</v>
      </c>
      <c r="P18" s="53">
        <v>26</v>
      </c>
      <c r="Q18" s="69">
        <f t="shared" si="6"/>
        <v>685.36</v>
      </c>
      <c r="R18" s="54">
        <f t="shared" si="7"/>
        <v>65</v>
      </c>
      <c r="S18" s="85"/>
      <c r="T18" s="84"/>
    </row>
    <row r="19" spans="1:20" s="39" customFormat="1" ht="18" customHeight="1" x14ac:dyDescent="0.15">
      <c r="A19" s="50" t="s">
        <v>39</v>
      </c>
      <c r="B19" s="62">
        <v>44989</v>
      </c>
      <c r="C19" s="56">
        <v>45719</v>
      </c>
      <c r="D19" s="53" t="s">
        <v>31</v>
      </c>
      <c r="E19" s="53"/>
      <c r="F19" s="53">
        <v>14.8</v>
      </c>
      <c r="G19" s="54">
        <f t="shared" ref="G19" si="16">E19*F19</f>
        <v>0</v>
      </c>
      <c r="H19" s="53">
        <v>1.5</v>
      </c>
      <c r="I19" s="69">
        <f t="shared" ref="I19" si="17">E19*H19</f>
        <v>0</v>
      </c>
      <c r="J19" s="53">
        <v>30</v>
      </c>
      <c r="K19" s="69">
        <f t="shared" ref="K19" si="18">J19*F19</f>
        <v>444</v>
      </c>
      <c r="L19" s="69">
        <f t="shared" ref="L19" si="19">H19*J19</f>
        <v>45</v>
      </c>
      <c r="M19" s="53">
        <v>8</v>
      </c>
      <c r="N19" s="69">
        <f t="shared" ref="N19" si="20">M19*F19</f>
        <v>118.4</v>
      </c>
      <c r="O19" s="76">
        <f t="shared" ref="O19" si="21">H19*M19</f>
        <v>12</v>
      </c>
      <c r="P19" s="53">
        <v>22</v>
      </c>
      <c r="Q19" s="69">
        <f t="shared" ref="Q19" si="22">P19*F19</f>
        <v>325.60000000000002</v>
      </c>
      <c r="R19" s="54">
        <f t="shared" ref="R19" si="23">H19*P19</f>
        <v>33</v>
      </c>
      <c r="S19" s="85"/>
      <c r="T19" s="84"/>
    </row>
    <row r="20" spans="1:20" s="39" customFormat="1" ht="18" customHeight="1" x14ac:dyDescent="0.15">
      <c r="A20" s="50" t="s">
        <v>40</v>
      </c>
      <c r="B20" s="62">
        <v>44856</v>
      </c>
      <c r="C20" s="56">
        <v>45404</v>
      </c>
      <c r="D20" s="53" t="s">
        <v>31</v>
      </c>
      <c r="E20" s="53">
        <v>6</v>
      </c>
      <c r="F20" s="53">
        <v>20.38</v>
      </c>
      <c r="G20" s="54">
        <f t="shared" si="0"/>
        <v>122.28</v>
      </c>
      <c r="H20" s="53">
        <v>2</v>
      </c>
      <c r="I20" s="69">
        <f t="shared" si="1"/>
        <v>12</v>
      </c>
      <c r="J20" s="53"/>
      <c r="K20" s="69">
        <f t="shared" si="2"/>
        <v>0</v>
      </c>
      <c r="L20" s="69">
        <f t="shared" si="3"/>
        <v>0</v>
      </c>
      <c r="M20" s="53">
        <v>6</v>
      </c>
      <c r="N20" s="69">
        <f t="shared" si="4"/>
        <v>122.28</v>
      </c>
      <c r="O20" s="76">
        <f t="shared" si="5"/>
        <v>12</v>
      </c>
      <c r="P20" s="53"/>
      <c r="Q20" s="69">
        <f t="shared" si="6"/>
        <v>0</v>
      </c>
      <c r="R20" s="54">
        <f t="shared" si="7"/>
        <v>0</v>
      </c>
      <c r="S20" s="85"/>
      <c r="T20" s="84"/>
    </row>
    <row r="21" spans="1:20" s="39" customFormat="1" ht="18" customHeight="1" x14ac:dyDescent="0.15">
      <c r="A21" s="50" t="s">
        <v>41</v>
      </c>
      <c r="B21" s="62">
        <v>45011</v>
      </c>
      <c r="C21" s="56">
        <v>46106</v>
      </c>
      <c r="D21" s="53" t="s">
        <v>24</v>
      </c>
      <c r="E21" s="53"/>
      <c r="F21" s="53">
        <v>1.8</v>
      </c>
      <c r="G21" s="54">
        <f t="shared" ref="G21" si="24">E21*F21</f>
        <v>0</v>
      </c>
      <c r="H21" s="53">
        <v>0.1</v>
      </c>
      <c r="I21" s="69">
        <f t="shared" ref="I21" si="25">E21*H21</f>
        <v>0</v>
      </c>
      <c r="J21" s="53">
        <v>40</v>
      </c>
      <c r="K21" s="69">
        <f t="shared" ref="K21" si="26">J21*F21</f>
        <v>72</v>
      </c>
      <c r="L21" s="69">
        <f t="shared" ref="L21" si="27">H21*J21</f>
        <v>4</v>
      </c>
      <c r="M21" s="53">
        <v>8</v>
      </c>
      <c r="N21" s="69">
        <f t="shared" ref="N21" si="28">M21*F21</f>
        <v>14.4</v>
      </c>
      <c r="O21" s="76">
        <f t="shared" ref="O21" si="29">H21*M21</f>
        <v>0.8</v>
      </c>
      <c r="P21" s="53">
        <v>32</v>
      </c>
      <c r="Q21" s="69">
        <f t="shared" ref="Q21" si="30">P21*F21</f>
        <v>57.6</v>
      </c>
      <c r="R21" s="54">
        <f t="shared" ref="R21" si="31">H21*P21</f>
        <v>3.2</v>
      </c>
      <c r="S21" s="85"/>
      <c r="T21" s="84"/>
    </row>
    <row r="22" spans="1:20" s="39" customFormat="1" ht="18" customHeight="1" x14ac:dyDescent="0.15">
      <c r="A22" s="50" t="s">
        <v>41</v>
      </c>
      <c r="B22" s="62">
        <v>44877</v>
      </c>
      <c r="C22" s="56">
        <v>45972</v>
      </c>
      <c r="D22" s="53" t="s">
        <v>24</v>
      </c>
      <c r="E22" s="53">
        <v>2</v>
      </c>
      <c r="F22" s="53">
        <v>1.76</v>
      </c>
      <c r="G22" s="54">
        <f t="shared" si="0"/>
        <v>3.52</v>
      </c>
      <c r="H22" s="53">
        <v>0.1</v>
      </c>
      <c r="I22" s="69">
        <f t="shared" si="1"/>
        <v>0.2</v>
      </c>
      <c r="J22" s="53"/>
      <c r="K22" s="69">
        <f t="shared" si="2"/>
        <v>0</v>
      </c>
      <c r="L22" s="69">
        <f t="shared" si="3"/>
        <v>0</v>
      </c>
      <c r="M22" s="53">
        <v>2</v>
      </c>
      <c r="N22" s="69">
        <f t="shared" si="4"/>
        <v>3.52</v>
      </c>
      <c r="O22" s="76">
        <f t="shared" si="5"/>
        <v>0.2</v>
      </c>
      <c r="P22" s="53"/>
      <c r="Q22" s="69">
        <f t="shared" si="6"/>
        <v>0</v>
      </c>
      <c r="R22" s="54">
        <f t="shared" si="7"/>
        <v>0</v>
      </c>
      <c r="S22" s="85"/>
      <c r="T22" s="84"/>
    </row>
    <row r="23" spans="1:20" s="39" customFormat="1" ht="18" customHeight="1" x14ac:dyDescent="0.15">
      <c r="A23" s="50" t="s">
        <v>42</v>
      </c>
      <c r="B23" s="62">
        <v>45062</v>
      </c>
      <c r="C23" s="56">
        <v>46157</v>
      </c>
      <c r="D23" s="53" t="s">
        <v>43</v>
      </c>
      <c r="E23" s="53"/>
      <c r="F23" s="53">
        <v>12.25</v>
      </c>
      <c r="G23" s="54">
        <f t="shared" si="0"/>
        <v>0</v>
      </c>
      <c r="H23" s="53">
        <v>1</v>
      </c>
      <c r="I23" s="69">
        <f t="shared" si="1"/>
        <v>0</v>
      </c>
      <c r="J23" s="53">
        <v>50</v>
      </c>
      <c r="K23" s="69">
        <f t="shared" si="2"/>
        <v>612.5</v>
      </c>
      <c r="L23" s="69">
        <f t="shared" si="3"/>
        <v>50</v>
      </c>
      <c r="M23" s="53">
        <v>3</v>
      </c>
      <c r="N23" s="69">
        <f t="shared" si="4"/>
        <v>36.75</v>
      </c>
      <c r="O23" s="76">
        <f t="shared" si="5"/>
        <v>3</v>
      </c>
      <c r="P23" s="53">
        <v>47</v>
      </c>
      <c r="Q23" s="69">
        <f t="shared" si="6"/>
        <v>575.75</v>
      </c>
      <c r="R23" s="54">
        <f t="shared" si="7"/>
        <v>47</v>
      </c>
      <c r="S23" s="85"/>
      <c r="T23" s="84"/>
    </row>
    <row r="24" spans="1:20" s="39" customFormat="1" ht="18" customHeight="1" x14ac:dyDescent="0.15">
      <c r="A24" s="50" t="s">
        <v>44</v>
      </c>
      <c r="B24" s="62">
        <v>45038</v>
      </c>
      <c r="C24" s="56">
        <v>45768</v>
      </c>
      <c r="D24" s="53" t="s">
        <v>31</v>
      </c>
      <c r="E24" s="53"/>
      <c r="F24" s="53">
        <v>8.33</v>
      </c>
      <c r="G24" s="54">
        <f t="shared" ref="G24" si="32">E24*F24</f>
        <v>0</v>
      </c>
      <c r="H24" s="53">
        <v>1</v>
      </c>
      <c r="I24" s="69">
        <f t="shared" ref="I24" si="33">E24*H24</f>
        <v>0</v>
      </c>
      <c r="J24" s="53">
        <v>20</v>
      </c>
      <c r="K24" s="69">
        <f t="shared" ref="K24" si="34">J24*F24</f>
        <v>166.6</v>
      </c>
      <c r="L24" s="69">
        <f t="shared" ref="L24" si="35">H24*J24</f>
        <v>20</v>
      </c>
      <c r="M24" s="53">
        <v>2</v>
      </c>
      <c r="N24" s="69">
        <f t="shared" ref="N24" si="36">M24*F24</f>
        <v>16.66</v>
      </c>
      <c r="O24" s="76">
        <f t="shared" ref="O24" si="37">H24*M24</f>
        <v>2</v>
      </c>
      <c r="P24" s="53">
        <v>18</v>
      </c>
      <c r="Q24" s="69">
        <f t="shared" ref="Q24" si="38">P24*F24</f>
        <v>149.94</v>
      </c>
      <c r="R24" s="54">
        <f t="shared" ref="R24" si="39">H24*P24</f>
        <v>18</v>
      </c>
      <c r="S24" s="85"/>
      <c r="T24" s="84"/>
    </row>
    <row r="25" spans="1:20" s="39" customFormat="1" ht="18" customHeight="1" x14ac:dyDescent="0.15">
      <c r="A25" s="50" t="s">
        <v>44</v>
      </c>
      <c r="B25" s="62">
        <v>45038</v>
      </c>
      <c r="C25" s="56">
        <v>45768</v>
      </c>
      <c r="D25" s="53" t="s">
        <v>31</v>
      </c>
      <c r="E25" s="53">
        <v>4</v>
      </c>
      <c r="F25" s="53">
        <v>8.5</v>
      </c>
      <c r="G25" s="54">
        <f t="shared" si="0"/>
        <v>34</v>
      </c>
      <c r="H25" s="53">
        <v>1</v>
      </c>
      <c r="I25" s="69">
        <f t="shared" si="1"/>
        <v>4</v>
      </c>
      <c r="J25" s="53"/>
      <c r="K25" s="69">
        <f t="shared" si="2"/>
        <v>0</v>
      </c>
      <c r="L25" s="69">
        <f t="shared" si="3"/>
        <v>0</v>
      </c>
      <c r="M25" s="53">
        <v>4</v>
      </c>
      <c r="N25" s="69">
        <f t="shared" si="4"/>
        <v>34</v>
      </c>
      <c r="O25" s="76">
        <f t="shared" si="5"/>
        <v>4</v>
      </c>
      <c r="P25" s="53"/>
      <c r="Q25" s="69">
        <f t="shared" si="6"/>
        <v>0</v>
      </c>
      <c r="R25" s="54">
        <f t="shared" si="7"/>
        <v>0</v>
      </c>
      <c r="S25" s="85"/>
      <c r="T25" s="84"/>
    </row>
    <row r="26" spans="1:20" s="39" customFormat="1" ht="18" customHeight="1" x14ac:dyDescent="0.15">
      <c r="A26" s="50" t="s">
        <v>45</v>
      </c>
      <c r="B26" s="62">
        <v>44934</v>
      </c>
      <c r="C26" s="56">
        <v>45298</v>
      </c>
      <c r="D26" s="53" t="s">
        <v>24</v>
      </c>
      <c r="E26" s="53">
        <v>2</v>
      </c>
      <c r="F26" s="53">
        <v>9.31</v>
      </c>
      <c r="G26" s="54">
        <f t="shared" si="0"/>
        <v>18.62</v>
      </c>
      <c r="H26" s="53">
        <v>1</v>
      </c>
      <c r="I26" s="69">
        <f t="shared" si="1"/>
        <v>2</v>
      </c>
      <c r="J26" s="53">
        <v>10</v>
      </c>
      <c r="K26" s="69">
        <f t="shared" si="2"/>
        <v>93.100000000000009</v>
      </c>
      <c r="L26" s="69">
        <f t="shared" si="3"/>
        <v>10</v>
      </c>
      <c r="M26" s="53"/>
      <c r="N26" s="69">
        <f t="shared" si="4"/>
        <v>0</v>
      </c>
      <c r="O26" s="76">
        <f t="shared" si="5"/>
        <v>0</v>
      </c>
      <c r="P26" s="53">
        <v>12</v>
      </c>
      <c r="Q26" s="69">
        <f t="shared" si="6"/>
        <v>111.72</v>
      </c>
      <c r="R26" s="54">
        <f t="shared" si="7"/>
        <v>12</v>
      </c>
      <c r="S26" s="85"/>
      <c r="T26" s="84"/>
    </row>
    <row r="27" spans="1:20" s="39" customFormat="1" ht="18" customHeight="1" x14ac:dyDescent="0.15">
      <c r="A27" s="64" t="s">
        <v>46</v>
      </c>
      <c r="B27" s="62">
        <v>44905</v>
      </c>
      <c r="C27" s="56" t="s">
        <v>47</v>
      </c>
      <c r="D27" s="53" t="s">
        <v>24</v>
      </c>
      <c r="E27" s="53">
        <v>8</v>
      </c>
      <c r="F27" s="53">
        <v>11.56</v>
      </c>
      <c r="G27" s="54">
        <f t="shared" si="0"/>
        <v>92.48</v>
      </c>
      <c r="H27" s="53">
        <v>1</v>
      </c>
      <c r="I27" s="69">
        <f t="shared" si="1"/>
        <v>8</v>
      </c>
      <c r="J27" s="53"/>
      <c r="K27" s="69">
        <f t="shared" si="2"/>
        <v>0</v>
      </c>
      <c r="L27" s="69">
        <f t="shared" si="3"/>
        <v>0</v>
      </c>
      <c r="M27" s="53">
        <v>5</v>
      </c>
      <c r="N27" s="69">
        <f t="shared" si="4"/>
        <v>57.800000000000004</v>
      </c>
      <c r="O27" s="76">
        <f t="shared" si="5"/>
        <v>5</v>
      </c>
      <c r="P27" s="53">
        <v>3</v>
      </c>
      <c r="Q27" s="69">
        <f t="shared" si="6"/>
        <v>34.68</v>
      </c>
      <c r="R27" s="54">
        <f t="shared" si="7"/>
        <v>3</v>
      </c>
      <c r="S27" s="85"/>
      <c r="T27" s="84"/>
    </row>
    <row r="28" spans="1:20" s="39" customFormat="1" ht="18" customHeight="1" x14ac:dyDescent="0.15">
      <c r="A28" s="65" t="s">
        <v>48</v>
      </c>
      <c r="B28" s="62">
        <v>44984</v>
      </c>
      <c r="C28" s="56">
        <v>45714</v>
      </c>
      <c r="D28" s="53" t="s">
        <v>24</v>
      </c>
      <c r="E28" s="53">
        <v>19</v>
      </c>
      <c r="F28" s="53">
        <v>4.9000000000000004</v>
      </c>
      <c r="G28" s="54">
        <f t="shared" si="0"/>
        <v>93.100000000000009</v>
      </c>
      <c r="H28" s="53">
        <v>0.5</v>
      </c>
      <c r="I28" s="69">
        <f t="shared" si="1"/>
        <v>9.5</v>
      </c>
      <c r="J28" s="53"/>
      <c r="K28" s="69">
        <f t="shared" si="2"/>
        <v>0</v>
      </c>
      <c r="L28" s="69">
        <f t="shared" si="3"/>
        <v>0</v>
      </c>
      <c r="M28" s="53">
        <v>12</v>
      </c>
      <c r="N28" s="69">
        <f t="shared" si="4"/>
        <v>58.800000000000004</v>
      </c>
      <c r="O28" s="76">
        <f t="shared" si="5"/>
        <v>6</v>
      </c>
      <c r="P28" s="53">
        <v>7</v>
      </c>
      <c r="Q28" s="69">
        <f t="shared" si="6"/>
        <v>34.300000000000004</v>
      </c>
      <c r="R28" s="54">
        <f t="shared" si="7"/>
        <v>3.5</v>
      </c>
      <c r="S28" s="85"/>
      <c r="T28" s="84"/>
    </row>
    <row r="29" spans="1:20" s="39" customFormat="1" ht="18" customHeight="1" x14ac:dyDescent="0.15">
      <c r="A29" s="65" t="s">
        <v>49</v>
      </c>
      <c r="B29" s="62">
        <v>45061</v>
      </c>
      <c r="C29" s="56">
        <v>46156</v>
      </c>
      <c r="D29" s="53" t="s">
        <v>24</v>
      </c>
      <c r="E29" s="53"/>
      <c r="F29" s="53">
        <v>16.8</v>
      </c>
      <c r="G29" s="54">
        <f t="shared" si="0"/>
        <v>0</v>
      </c>
      <c r="H29" s="53">
        <v>2</v>
      </c>
      <c r="I29" s="69">
        <f t="shared" si="1"/>
        <v>0</v>
      </c>
      <c r="J29" s="53">
        <v>30</v>
      </c>
      <c r="K29" s="69">
        <f t="shared" si="2"/>
        <v>504</v>
      </c>
      <c r="L29" s="69">
        <f t="shared" si="3"/>
        <v>60</v>
      </c>
      <c r="M29" s="53">
        <v>24</v>
      </c>
      <c r="N29" s="69">
        <f t="shared" si="4"/>
        <v>403.20000000000005</v>
      </c>
      <c r="O29" s="76">
        <f t="shared" si="5"/>
        <v>48</v>
      </c>
      <c r="P29" s="53">
        <v>6</v>
      </c>
      <c r="Q29" s="69">
        <f t="shared" si="6"/>
        <v>100.80000000000001</v>
      </c>
      <c r="R29" s="54">
        <f t="shared" si="7"/>
        <v>12</v>
      </c>
      <c r="S29" s="85"/>
      <c r="T29" s="84"/>
    </row>
    <row r="30" spans="1:20" s="39" customFormat="1" ht="18" customHeight="1" x14ac:dyDescent="0.15">
      <c r="A30" s="65" t="s">
        <v>50</v>
      </c>
      <c r="B30" s="62" t="s">
        <v>51</v>
      </c>
      <c r="C30" s="56">
        <v>45614</v>
      </c>
      <c r="D30" s="53" t="s">
        <v>31</v>
      </c>
      <c r="E30" s="53">
        <v>33</v>
      </c>
      <c r="F30" s="53">
        <v>7.8</v>
      </c>
      <c r="G30" s="54">
        <f t="shared" si="0"/>
        <v>257.39999999999998</v>
      </c>
      <c r="H30" s="53">
        <v>1</v>
      </c>
      <c r="I30" s="69">
        <f t="shared" si="1"/>
        <v>33</v>
      </c>
      <c r="J30" s="53"/>
      <c r="K30" s="69">
        <f t="shared" si="2"/>
        <v>0</v>
      </c>
      <c r="L30" s="69">
        <f t="shared" si="3"/>
        <v>0</v>
      </c>
      <c r="M30" s="53">
        <v>2</v>
      </c>
      <c r="N30" s="69">
        <f t="shared" si="4"/>
        <v>15.6</v>
      </c>
      <c r="O30" s="76">
        <f t="shared" si="5"/>
        <v>2</v>
      </c>
      <c r="P30" s="53">
        <v>31</v>
      </c>
      <c r="Q30" s="69">
        <f t="shared" si="6"/>
        <v>241.79999999999998</v>
      </c>
      <c r="R30" s="54">
        <f t="shared" si="7"/>
        <v>31</v>
      </c>
      <c r="S30" s="85"/>
      <c r="T30" s="84"/>
    </row>
    <row r="31" spans="1:20" s="39" customFormat="1" ht="18" customHeight="1" x14ac:dyDescent="0.15">
      <c r="A31" s="65" t="s">
        <v>52</v>
      </c>
      <c r="B31" s="62">
        <v>44823</v>
      </c>
      <c r="C31" s="56">
        <v>45553</v>
      </c>
      <c r="D31" s="53" t="s">
        <v>31</v>
      </c>
      <c r="E31" s="53">
        <v>8</v>
      </c>
      <c r="F31" s="53">
        <v>15.58</v>
      </c>
      <c r="G31" s="54">
        <f t="shared" ref="G31" si="40">E31*F31</f>
        <v>124.64</v>
      </c>
      <c r="H31" s="53">
        <v>1.5</v>
      </c>
      <c r="I31" s="69">
        <f t="shared" ref="I31" si="41">E31*H31</f>
        <v>12</v>
      </c>
      <c r="J31" s="53"/>
      <c r="K31" s="69">
        <f t="shared" ref="K31" si="42">J31*F31</f>
        <v>0</v>
      </c>
      <c r="L31" s="69">
        <f t="shared" ref="L31" si="43">H31*J31</f>
        <v>0</v>
      </c>
      <c r="M31" s="53">
        <v>8</v>
      </c>
      <c r="N31" s="69">
        <f t="shared" ref="N31" si="44">M31*F31</f>
        <v>124.64</v>
      </c>
      <c r="O31" s="76">
        <f t="shared" ref="O31" si="45">H31*M31</f>
        <v>12</v>
      </c>
      <c r="P31" s="53"/>
      <c r="Q31" s="69">
        <f t="shared" ref="Q31" si="46">P31*F31</f>
        <v>0</v>
      </c>
      <c r="R31" s="54">
        <f t="shared" ref="R31" si="47">H31*P31</f>
        <v>0</v>
      </c>
      <c r="S31" s="85"/>
      <c r="T31" s="84"/>
    </row>
    <row r="32" spans="1:20" s="39" customFormat="1" ht="18" customHeight="1" x14ac:dyDescent="0.15">
      <c r="A32" s="65" t="s">
        <v>52</v>
      </c>
      <c r="B32" s="62">
        <v>44998</v>
      </c>
      <c r="C32" s="56">
        <v>46093</v>
      </c>
      <c r="D32" s="53" t="s">
        <v>31</v>
      </c>
      <c r="E32" s="53"/>
      <c r="F32" s="53">
        <v>14.8</v>
      </c>
      <c r="G32" s="54">
        <f t="shared" si="0"/>
        <v>0</v>
      </c>
      <c r="H32" s="53">
        <v>1.5</v>
      </c>
      <c r="I32" s="69">
        <f t="shared" si="1"/>
        <v>0</v>
      </c>
      <c r="J32" s="53">
        <v>30</v>
      </c>
      <c r="K32" s="69">
        <f t="shared" si="2"/>
        <v>444</v>
      </c>
      <c r="L32" s="69">
        <f t="shared" si="3"/>
        <v>45</v>
      </c>
      <c r="M32" s="53"/>
      <c r="N32" s="69">
        <f t="shared" si="4"/>
        <v>0</v>
      </c>
      <c r="O32" s="76">
        <f t="shared" si="5"/>
        <v>0</v>
      </c>
      <c r="P32" s="53">
        <v>30</v>
      </c>
      <c r="Q32" s="69">
        <f t="shared" si="6"/>
        <v>444</v>
      </c>
      <c r="R32" s="54">
        <f t="shared" si="7"/>
        <v>45</v>
      </c>
      <c r="S32" s="85"/>
      <c r="T32" s="84"/>
    </row>
    <row r="33" spans="1:22" s="39" customFormat="1" ht="18" customHeight="1" x14ac:dyDescent="0.15">
      <c r="A33" s="65" t="s">
        <v>53</v>
      </c>
      <c r="B33" s="62">
        <v>44100</v>
      </c>
      <c r="C33" s="56">
        <v>45562</v>
      </c>
      <c r="D33" s="53" t="s">
        <v>31</v>
      </c>
      <c r="E33" s="53">
        <v>2</v>
      </c>
      <c r="F33" s="53">
        <v>35.1</v>
      </c>
      <c r="G33" s="54">
        <f t="shared" ref="G33" si="48">E33*F33</f>
        <v>70.2</v>
      </c>
      <c r="H33" s="53">
        <v>3</v>
      </c>
      <c r="I33" s="69">
        <f t="shared" ref="I33" si="49">E33*H33</f>
        <v>6</v>
      </c>
      <c r="J33" s="53"/>
      <c r="K33" s="69">
        <f t="shared" ref="K33" si="50">J33*F33</f>
        <v>0</v>
      </c>
      <c r="L33" s="69">
        <f t="shared" ref="L33" si="51">H33*J33</f>
        <v>0</v>
      </c>
      <c r="M33" s="53">
        <v>2</v>
      </c>
      <c r="N33" s="69">
        <f t="shared" ref="N33" si="52">M33*F33</f>
        <v>70.2</v>
      </c>
      <c r="O33" s="76">
        <f t="shared" ref="O33" si="53">H33*M33</f>
        <v>6</v>
      </c>
      <c r="P33" s="53"/>
      <c r="Q33" s="69">
        <f t="shared" ref="Q33" si="54">P33*F33</f>
        <v>0</v>
      </c>
      <c r="R33" s="54">
        <f t="shared" ref="R33" si="55">H33*P33</f>
        <v>0</v>
      </c>
      <c r="S33" s="85"/>
      <c r="T33" s="84"/>
    </row>
    <row r="34" spans="1:22" s="39" customFormat="1" ht="18" customHeight="1" x14ac:dyDescent="0.15">
      <c r="A34" s="65" t="s">
        <v>53</v>
      </c>
      <c r="B34" s="62">
        <v>44964</v>
      </c>
      <c r="C34" s="56">
        <v>46424</v>
      </c>
      <c r="D34" s="53" t="s">
        <v>31</v>
      </c>
      <c r="E34" s="53"/>
      <c r="F34" s="53">
        <v>35.090000000000003</v>
      </c>
      <c r="G34" s="54">
        <f t="shared" si="0"/>
        <v>0</v>
      </c>
      <c r="H34" s="53">
        <v>3</v>
      </c>
      <c r="I34" s="69">
        <f t="shared" si="1"/>
        <v>0</v>
      </c>
      <c r="J34" s="53">
        <v>10</v>
      </c>
      <c r="K34" s="69">
        <f t="shared" si="2"/>
        <v>350.90000000000003</v>
      </c>
      <c r="L34" s="69">
        <f t="shared" si="3"/>
        <v>30</v>
      </c>
      <c r="M34" s="53"/>
      <c r="N34" s="69">
        <f t="shared" si="4"/>
        <v>0</v>
      </c>
      <c r="O34" s="76">
        <f t="shared" si="5"/>
        <v>0</v>
      </c>
      <c r="P34" s="53">
        <v>10</v>
      </c>
      <c r="Q34" s="69">
        <f t="shared" si="6"/>
        <v>350.90000000000003</v>
      </c>
      <c r="R34" s="54">
        <f t="shared" si="7"/>
        <v>30</v>
      </c>
      <c r="S34" s="85"/>
      <c r="T34" s="84"/>
    </row>
    <row r="35" spans="1:22" s="39" customFormat="1" ht="18" customHeight="1" x14ac:dyDescent="0.15">
      <c r="A35" s="65" t="s">
        <v>54</v>
      </c>
      <c r="B35" s="62">
        <v>45003</v>
      </c>
      <c r="C35" s="56">
        <v>45733</v>
      </c>
      <c r="D35" s="53" t="s">
        <v>55</v>
      </c>
      <c r="E35" s="53">
        <v>3</v>
      </c>
      <c r="F35" s="53">
        <v>22.2</v>
      </c>
      <c r="G35" s="54">
        <f t="shared" ref="G35" si="56">E35*F35</f>
        <v>66.599999999999994</v>
      </c>
      <c r="H35" s="53">
        <v>2.5</v>
      </c>
      <c r="I35" s="69">
        <f t="shared" ref="I35" si="57">E35*H35</f>
        <v>7.5</v>
      </c>
      <c r="J35" s="53"/>
      <c r="K35" s="69">
        <f t="shared" ref="K35" si="58">J35*F35</f>
        <v>0</v>
      </c>
      <c r="L35" s="69">
        <f t="shared" ref="L35" si="59">H35*J35</f>
        <v>0</v>
      </c>
      <c r="M35" s="53">
        <v>3</v>
      </c>
      <c r="N35" s="69">
        <f t="shared" ref="N35" si="60">M35*F35</f>
        <v>66.599999999999994</v>
      </c>
      <c r="O35" s="76">
        <f t="shared" ref="O35" si="61">H35*M35</f>
        <v>7.5</v>
      </c>
      <c r="P35" s="53"/>
      <c r="Q35" s="69">
        <f t="shared" ref="Q35" si="62">P35*F35</f>
        <v>0</v>
      </c>
      <c r="R35" s="54">
        <f t="shared" ref="R35" si="63">H35*P35</f>
        <v>0</v>
      </c>
      <c r="S35" s="85"/>
      <c r="T35" s="84"/>
    </row>
    <row r="36" spans="1:22" s="39" customFormat="1" ht="18" customHeight="1" x14ac:dyDescent="0.15">
      <c r="A36" s="65" t="s">
        <v>54</v>
      </c>
      <c r="B36" s="62">
        <v>44966</v>
      </c>
      <c r="C36" s="56">
        <v>46426</v>
      </c>
      <c r="D36" s="53" t="s">
        <v>55</v>
      </c>
      <c r="E36" s="53"/>
      <c r="F36" s="53">
        <v>22.44</v>
      </c>
      <c r="G36" s="54">
        <f t="shared" si="0"/>
        <v>0</v>
      </c>
      <c r="H36" s="53">
        <v>2.5</v>
      </c>
      <c r="I36" s="69">
        <f t="shared" si="1"/>
        <v>0</v>
      </c>
      <c r="J36" s="53">
        <v>10</v>
      </c>
      <c r="K36" s="69">
        <f t="shared" si="2"/>
        <v>224.4</v>
      </c>
      <c r="L36" s="69">
        <f t="shared" si="3"/>
        <v>25</v>
      </c>
      <c r="M36" s="53">
        <v>2</v>
      </c>
      <c r="N36" s="69">
        <f t="shared" si="4"/>
        <v>44.88</v>
      </c>
      <c r="O36" s="76">
        <f t="shared" si="5"/>
        <v>5</v>
      </c>
      <c r="P36" s="53">
        <v>8</v>
      </c>
      <c r="Q36" s="69">
        <f t="shared" si="6"/>
        <v>179.52</v>
      </c>
      <c r="R36" s="54">
        <f t="shared" si="7"/>
        <v>20</v>
      </c>
      <c r="S36" s="85"/>
      <c r="T36" s="84"/>
    </row>
    <row r="37" spans="1:22" s="39" customFormat="1" ht="18.75" customHeight="1" x14ac:dyDescent="0.15">
      <c r="A37" s="65" t="s">
        <v>56</v>
      </c>
      <c r="B37" s="62">
        <v>44654</v>
      </c>
      <c r="C37" s="56">
        <v>45749</v>
      </c>
      <c r="D37" s="53" t="s">
        <v>55</v>
      </c>
      <c r="E37" s="53">
        <v>11</v>
      </c>
      <c r="F37" s="53">
        <v>7.8</v>
      </c>
      <c r="G37" s="54">
        <f t="shared" si="0"/>
        <v>85.8</v>
      </c>
      <c r="H37" s="53">
        <v>1</v>
      </c>
      <c r="I37" s="69">
        <f t="shared" si="1"/>
        <v>11</v>
      </c>
      <c r="J37" s="53"/>
      <c r="K37" s="69">
        <f t="shared" si="2"/>
        <v>0</v>
      </c>
      <c r="L37" s="69">
        <f t="shared" si="3"/>
        <v>0</v>
      </c>
      <c r="M37" s="53">
        <v>11</v>
      </c>
      <c r="N37" s="69">
        <f t="shared" si="4"/>
        <v>85.8</v>
      </c>
      <c r="O37" s="76">
        <f t="shared" si="5"/>
        <v>11</v>
      </c>
      <c r="P37" s="53"/>
      <c r="Q37" s="69">
        <f t="shared" si="6"/>
        <v>0</v>
      </c>
      <c r="R37" s="54">
        <f t="shared" si="7"/>
        <v>0</v>
      </c>
      <c r="S37" s="85"/>
      <c r="T37" s="84"/>
    </row>
    <row r="38" spans="1:22" s="38" customFormat="1" ht="18" customHeight="1" x14ac:dyDescent="0.15">
      <c r="A38" s="65" t="s">
        <v>57</v>
      </c>
      <c r="B38" s="62">
        <v>44930</v>
      </c>
      <c r="C38" s="56">
        <v>46025</v>
      </c>
      <c r="D38" s="53" t="s">
        <v>31</v>
      </c>
      <c r="E38" s="53"/>
      <c r="F38" s="53">
        <v>45.8</v>
      </c>
      <c r="G38" s="54">
        <f t="shared" si="0"/>
        <v>0</v>
      </c>
      <c r="H38" s="53">
        <v>5</v>
      </c>
      <c r="I38" s="69">
        <f t="shared" si="1"/>
        <v>0</v>
      </c>
      <c r="J38" s="53">
        <v>30</v>
      </c>
      <c r="K38" s="69">
        <f t="shared" si="2"/>
        <v>1374</v>
      </c>
      <c r="L38" s="69">
        <f t="shared" si="3"/>
        <v>150</v>
      </c>
      <c r="M38" s="53">
        <v>7</v>
      </c>
      <c r="N38" s="69">
        <f t="shared" si="4"/>
        <v>320.59999999999997</v>
      </c>
      <c r="O38" s="76">
        <f t="shared" si="5"/>
        <v>35</v>
      </c>
      <c r="P38" s="53">
        <v>23</v>
      </c>
      <c r="Q38" s="69">
        <f t="shared" si="6"/>
        <v>1053.3999999999999</v>
      </c>
      <c r="R38" s="54">
        <f t="shared" si="7"/>
        <v>115</v>
      </c>
      <c r="S38" s="85"/>
      <c r="T38" s="82"/>
      <c r="V38" s="86"/>
    </row>
    <row r="39" spans="1:22" s="39" customFormat="1" ht="18" customHeight="1" x14ac:dyDescent="0.15">
      <c r="A39" s="65" t="s">
        <v>58</v>
      </c>
      <c r="B39" s="66">
        <v>44951</v>
      </c>
      <c r="C39" s="66">
        <v>46046</v>
      </c>
      <c r="D39" s="53" t="s">
        <v>59</v>
      </c>
      <c r="E39" s="53">
        <v>29</v>
      </c>
      <c r="F39" s="53">
        <v>23.9</v>
      </c>
      <c r="G39" s="54">
        <f t="shared" ref="G39" si="64">E39*F39</f>
        <v>693.09999999999991</v>
      </c>
      <c r="H39" s="53">
        <v>2.5</v>
      </c>
      <c r="I39" s="69">
        <f t="shared" ref="I39" si="65">E39*H39</f>
        <v>72.5</v>
      </c>
      <c r="J39" s="53"/>
      <c r="K39" s="69">
        <f t="shared" ref="K39" si="66">J39*F39</f>
        <v>0</v>
      </c>
      <c r="L39" s="69">
        <f t="shared" ref="L39" si="67">H39*J39</f>
        <v>0</v>
      </c>
      <c r="M39" s="53">
        <v>11</v>
      </c>
      <c r="N39" s="69">
        <f t="shared" ref="N39" si="68">M39*F39</f>
        <v>262.89999999999998</v>
      </c>
      <c r="O39" s="76">
        <f t="shared" ref="O39" si="69">H39*M39</f>
        <v>27.5</v>
      </c>
      <c r="P39" s="53">
        <v>18</v>
      </c>
      <c r="Q39" s="69">
        <f t="shared" ref="Q39" si="70">P39*F39</f>
        <v>430.2</v>
      </c>
      <c r="R39" s="54">
        <f t="shared" ref="R39" si="71">H39*P39</f>
        <v>45</v>
      </c>
      <c r="S39" s="85"/>
      <c r="T39" s="84"/>
    </row>
    <row r="40" spans="1:22" s="39" customFormat="1" ht="18" customHeight="1" x14ac:dyDescent="0.15">
      <c r="A40" s="65" t="s">
        <v>58</v>
      </c>
      <c r="B40" s="66">
        <v>45005</v>
      </c>
      <c r="C40" s="66">
        <v>46100</v>
      </c>
      <c r="D40" s="53" t="s">
        <v>59</v>
      </c>
      <c r="E40" s="53"/>
      <c r="F40" s="53">
        <v>22.5</v>
      </c>
      <c r="G40" s="54">
        <f t="shared" si="0"/>
        <v>0</v>
      </c>
      <c r="H40" s="53">
        <v>2.5</v>
      </c>
      <c r="I40" s="69">
        <f t="shared" si="1"/>
        <v>0</v>
      </c>
      <c r="J40" s="53">
        <v>30</v>
      </c>
      <c r="K40" s="69">
        <f t="shared" si="2"/>
        <v>675</v>
      </c>
      <c r="L40" s="69">
        <f t="shared" si="3"/>
        <v>75</v>
      </c>
      <c r="M40" s="53"/>
      <c r="N40" s="69">
        <f t="shared" si="4"/>
        <v>0</v>
      </c>
      <c r="O40" s="76">
        <f t="shared" si="5"/>
        <v>0</v>
      </c>
      <c r="P40" s="53">
        <v>30</v>
      </c>
      <c r="Q40" s="69">
        <f t="shared" si="6"/>
        <v>675</v>
      </c>
      <c r="R40" s="54">
        <f t="shared" si="7"/>
        <v>75</v>
      </c>
      <c r="S40" s="85"/>
      <c r="T40" s="84"/>
    </row>
    <row r="41" spans="1:22" s="40" customFormat="1" ht="18" customHeight="1" x14ac:dyDescent="0.15">
      <c r="A41" s="65" t="s">
        <v>60</v>
      </c>
      <c r="B41" s="62">
        <v>45056</v>
      </c>
      <c r="C41" s="56">
        <v>45055</v>
      </c>
      <c r="D41" s="53" t="s">
        <v>61</v>
      </c>
      <c r="E41" s="53"/>
      <c r="F41" s="53">
        <v>9.9</v>
      </c>
      <c r="G41" s="54">
        <f t="shared" si="0"/>
        <v>0</v>
      </c>
      <c r="H41" s="53">
        <v>1</v>
      </c>
      <c r="I41" s="69">
        <f t="shared" si="1"/>
        <v>0</v>
      </c>
      <c r="J41" s="53">
        <v>20</v>
      </c>
      <c r="K41" s="69">
        <f t="shared" si="2"/>
        <v>198</v>
      </c>
      <c r="L41" s="69">
        <f t="shared" si="3"/>
        <v>20</v>
      </c>
      <c r="M41" s="53"/>
      <c r="N41" s="69">
        <f t="shared" si="4"/>
        <v>0</v>
      </c>
      <c r="O41" s="76">
        <f t="shared" si="5"/>
        <v>0</v>
      </c>
      <c r="P41" s="53">
        <v>20</v>
      </c>
      <c r="Q41" s="69">
        <f t="shared" si="6"/>
        <v>198</v>
      </c>
      <c r="R41" s="54">
        <f t="shared" si="7"/>
        <v>20</v>
      </c>
      <c r="S41" s="85"/>
      <c r="T41" s="81"/>
    </row>
    <row r="42" spans="1:22" s="40" customFormat="1" ht="18" customHeight="1" x14ac:dyDescent="0.15">
      <c r="A42" s="65" t="s">
        <v>62</v>
      </c>
      <c r="B42" s="62">
        <v>45063</v>
      </c>
      <c r="C42" s="56">
        <v>46158</v>
      </c>
      <c r="D42" s="53" t="s">
        <v>55</v>
      </c>
      <c r="E42" s="53"/>
      <c r="F42" s="53">
        <v>4.5</v>
      </c>
      <c r="G42" s="54">
        <f t="shared" ref="G42" si="72">E42*F42</f>
        <v>0</v>
      </c>
      <c r="H42" s="53">
        <v>0.5</v>
      </c>
      <c r="I42" s="69">
        <f t="shared" ref="I42" si="73">E42*H42</f>
        <v>0</v>
      </c>
      <c r="J42" s="53">
        <v>10</v>
      </c>
      <c r="K42" s="69">
        <f t="shared" ref="K42" si="74">J42*F42</f>
        <v>45</v>
      </c>
      <c r="L42" s="69">
        <f t="shared" ref="L42" si="75">H42*J42</f>
        <v>5</v>
      </c>
      <c r="M42" s="53"/>
      <c r="N42" s="69">
        <f t="shared" ref="N42" si="76">M42*F42</f>
        <v>0</v>
      </c>
      <c r="O42" s="76">
        <f t="shared" ref="O42" si="77">H42*M42</f>
        <v>0</v>
      </c>
      <c r="P42" s="53">
        <v>10</v>
      </c>
      <c r="Q42" s="69">
        <f t="shared" ref="Q42" si="78">P42*F42</f>
        <v>45</v>
      </c>
      <c r="R42" s="54">
        <f t="shared" ref="R42" si="79">H42*P42</f>
        <v>5</v>
      </c>
      <c r="S42" s="85"/>
      <c r="T42" s="81"/>
    </row>
    <row r="43" spans="1:22" s="40" customFormat="1" ht="18" customHeight="1" x14ac:dyDescent="0.15">
      <c r="A43" s="65" t="s">
        <v>62</v>
      </c>
      <c r="B43" s="62">
        <v>44896</v>
      </c>
      <c r="C43" s="56">
        <v>45626</v>
      </c>
      <c r="D43" s="53" t="s">
        <v>55</v>
      </c>
      <c r="E43" s="53">
        <v>7</v>
      </c>
      <c r="F43" s="53">
        <v>4.41</v>
      </c>
      <c r="G43" s="54">
        <f t="shared" si="0"/>
        <v>30.87</v>
      </c>
      <c r="H43" s="53">
        <v>0.5</v>
      </c>
      <c r="I43" s="69">
        <f t="shared" si="1"/>
        <v>3.5</v>
      </c>
      <c r="J43" s="53"/>
      <c r="K43" s="69">
        <f t="shared" si="2"/>
        <v>0</v>
      </c>
      <c r="L43" s="69">
        <f t="shared" si="3"/>
        <v>0</v>
      </c>
      <c r="M43" s="53">
        <v>1</v>
      </c>
      <c r="N43" s="69">
        <f t="shared" si="4"/>
        <v>4.41</v>
      </c>
      <c r="O43" s="76">
        <f t="shared" si="5"/>
        <v>0.5</v>
      </c>
      <c r="P43" s="53">
        <v>6</v>
      </c>
      <c r="Q43" s="69">
        <f t="shared" si="6"/>
        <v>26.46</v>
      </c>
      <c r="R43" s="54">
        <f t="shared" si="7"/>
        <v>3</v>
      </c>
      <c r="S43" s="85"/>
      <c r="T43" s="81"/>
    </row>
    <row r="44" spans="1:22" s="40" customFormat="1" ht="18" customHeight="1" x14ac:dyDescent="0.15">
      <c r="A44" s="65" t="s">
        <v>63</v>
      </c>
      <c r="B44" s="67" t="s">
        <v>64</v>
      </c>
      <c r="C44" s="68"/>
      <c r="D44" s="53" t="s">
        <v>65</v>
      </c>
      <c r="E44" s="53">
        <v>6</v>
      </c>
      <c r="F44" s="53">
        <v>25</v>
      </c>
      <c r="G44" s="54">
        <f t="shared" si="0"/>
        <v>150</v>
      </c>
      <c r="H44" s="53">
        <v>2.5</v>
      </c>
      <c r="I44" s="69">
        <f t="shared" si="1"/>
        <v>15</v>
      </c>
      <c r="J44" s="53"/>
      <c r="K44" s="69">
        <f t="shared" si="2"/>
        <v>0</v>
      </c>
      <c r="L44" s="69">
        <f t="shared" si="3"/>
        <v>0</v>
      </c>
      <c r="M44" s="53">
        <v>1</v>
      </c>
      <c r="N44" s="69">
        <f t="shared" si="4"/>
        <v>25</v>
      </c>
      <c r="O44" s="76">
        <f t="shared" si="5"/>
        <v>2.5</v>
      </c>
      <c r="P44" s="53">
        <v>5</v>
      </c>
      <c r="Q44" s="69">
        <f t="shared" si="6"/>
        <v>125</v>
      </c>
      <c r="R44" s="54">
        <f t="shared" si="7"/>
        <v>12.5</v>
      </c>
      <c r="S44" s="85"/>
      <c r="T44" s="81"/>
    </row>
    <row r="45" spans="1:22" s="41" customFormat="1" ht="18" customHeight="1" x14ac:dyDescent="0.15">
      <c r="A45" s="65" t="s">
        <v>66</v>
      </c>
      <c r="B45" s="67" t="s">
        <v>64</v>
      </c>
      <c r="C45" s="68"/>
      <c r="D45" s="53" t="s">
        <v>65</v>
      </c>
      <c r="E45" s="53">
        <v>9</v>
      </c>
      <c r="F45" s="53">
        <v>80</v>
      </c>
      <c r="G45" s="54">
        <f t="shared" si="0"/>
        <v>720</v>
      </c>
      <c r="H45" s="53">
        <v>8</v>
      </c>
      <c r="I45" s="69">
        <f t="shared" si="1"/>
        <v>72</v>
      </c>
      <c r="J45" s="53"/>
      <c r="K45" s="69">
        <f t="shared" si="2"/>
        <v>0</v>
      </c>
      <c r="L45" s="69">
        <f t="shared" si="3"/>
        <v>0</v>
      </c>
      <c r="M45" s="53"/>
      <c r="N45" s="69">
        <f t="shared" si="4"/>
        <v>0</v>
      </c>
      <c r="O45" s="76">
        <f t="shared" si="5"/>
        <v>0</v>
      </c>
      <c r="P45" s="53">
        <v>9</v>
      </c>
      <c r="Q45" s="69">
        <f t="shared" si="6"/>
        <v>720</v>
      </c>
      <c r="R45" s="54">
        <f t="shared" si="7"/>
        <v>72</v>
      </c>
      <c r="S45" s="85"/>
      <c r="T45" s="81"/>
    </row>
    <row r="46" spans="1:22" s="40" customFormat="1" ht="18" customHeight="1" x14ac:dyDescent="0.15">
      <c r="A46" s="65" t="s">
        <v>67</v>
      </c>
      <c r="B46" s="67" t="s">
        <v>64</v>
      </c>
      <c r="C46" s="68"/>
      <c r="D46" s="53" t="s">
        <v>65</v>
      </c>
      <c r="E46" s="53">
        <v>16</v>
      </c>
      <c r="F46" s="53">
        <v>45</v>
      </c>
      <c r="G46" s="54">
        <f t="shared" si="0"/>
        <v>720</v>
      </c>
      <c r="H46" s="53">
        <v>4.5</v>
      </c>
      <c r="I46" s="69">
        <f t="shared" si="1"/>
        <v>72</v>
      </c>
      <c r="J46" s="53"/>
      <c r="K46" s="69">
        <f t="shared" si="2"/>
        <v>0</v>
      </c>
      <c r="L46" s="69">
        <f t="shared" si="3"/>
        <v>0</v>
      </c>
      <c r="M46" s="53"/>
      <c r="N46" s="69">
        <f t="shared" si="4"/>
        <v>0</v>
      </c>
      <c r="O46" s="76">
        <f t="shared" si="5"/>
        <v>0</v>
      </c>
      <c r="P46" s="53">
        <v>16</v>
      </c>
      <c r="Q46" s="69">
        <f t="shared" si="6"/>
        <v>720</v>
      </c>
      <c r="R46" s="54">
        <f t="shared" si="7"/>
        <v>72</v>
      </c>
      <c r="S46" s="85"/>
      <c r="T46" s="81"/>
    </row>
    <row r="47" spans="1:22" s="42" customFormat="1" ht="18.75" customHeight="1" x14ac:dyDescent="0.15">
      <c r="A47" s="65" t="s">
        <v>68</v>
      </c>
      <c r="B47" s="67" t="s">
        <v>64</v>
      </c>
      <c r="C47" s="68"/>
      <c r="D47" s="53" t="s">
        <v>69</v>
      </c>
      <c r="E47" s="53">
        <v>11</v>
      </c>
      <c r="F47" s="53">
        <v>5</v>
      </c>
      <c r="G47" s="54">
        <f t="shared" si="0"/>
        <v>55</v>
      </c>
      <c r="H47" s="53">
        <v>0.5</v>
      </c>
      <c r="I47" s="69">
        <f t="shared" si="1"/>
        <v>5.5</v>
      </c>
      <c r="J47" s="53"/>
      <c r="K47" s="69">
        <f t="shared" si="2"/>
        <v>0</v>
      </c>
      <c r="L47" s="69">
        <f t="shared" si="3"/>
        <v>0</v>
      </c>
      <c r="M47" s="53"/>
      <c r="N47" s="69">
        <f t="shared" si="4"/>
        <v>0</v>
      </c>
      <c r="O47" s="76">
        <f t="shared" si="5"/>
        <v>0</v>
      </c>
      <c r="P47" s="53">
        <v>11</v>
      </c>
      <c r="Q47" s="69">
        <f t="shared" si="6"/>
        <v>55</v>
      </c>
      <c r="R47" s="54">
        <f t="shared" si="7"/>
        <v>5.5</v>
      </c>
      <c r="S47" s="87"/>
      <c r="T47" s="81"/>
    </row>
    <row r="48" spans="1:22" s="2" customFormat="1" ht="19.5" customHeight="1" x14ac:dyDescent="0.15">
      <c r="A48" s="99" t="s">
        <v>70</v>
      </c>
      <c r="B48" s="99"/>
      <c r="C48" s="99"/>
      <c r="D48" s="99"/>
      <c r="E48" s="69"/>
      <c r="F48" s="69"/>
      <c r="G48" s="70">
        <f>SUM(G4:G47)</f>
        <v>6214.61</v>
      </c>
      <c r="H48" s="70"/>
      <c r="I48" s="70">
        <f>SUM(I4:I47)</f>
        <v>623.70000000000005</v>
      </c>
      <c r="J48" s="70"/>
      <c r="K48" s="78">
        <f>SUM(K4:K47)</f>
        <v>19122.800000000003</v>
      </c>
      <c r="L48" s="70">
        <f>SUM(L4:L47)</f>
        <v>1861</v>
      </c>
      <c r="M48" s="70"/>
      <c r="N48" s="70">
        <f>SUM(N5:N47)</f>
        <v>8598.0299999999988</v>
      </c>
      <c r="O48" s="70">
        <f>SUM(O4:O47)</f>
        <v>840</v>
      </c>
      <c r="P48" s="70"/>
      <c r="Q48" s="70">
        <f>SUM(Q4:Q47)</f>
        <v>16739.379999999997</v>
      </c>
      <c r="R48" s="88">
        <f>SUM(R4:R47)</f>
        <v>1644.7</v>
      </c>
      <c r="S48" s="87"/>
      <c r="T48" s="89"/>
    </row>
    <row r="49" spans="1:19" customFormat="1" ht="24.95" customHeight="1" x14ac:dyDescent="0.15">
      <c r="A49" s="100" t="s">
        <v>71</v>
      </c>
      <c r="B49" s="100"/>
      <c r="C49" s="71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2"/>
    </row>
    <row r="50" spans="1:19" customFormat="1" ht="24.95" customHeight="1" x14ac:dyDescent="0.15">
      <c r="A50" s="72"/>
      <c r="B50" s="72"/>
      <c r="C50" s="72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2"/>
    </row>
    <row r="51" spans="1:19" ht="24.95" customHeight="1" x14ac:dyDescent="0.15">
      <c r="A51" s="101" t="s">
        <v>72</v>
      </c>
      <c r="B51" s="102"/>
      <c r="C51" s="102"/>
      <c r="D51" s="102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2"/>
    </row>
    <row r="52" spans="1:19" ht="24.95" customHeight="1" x14ac:dyDescent="0.15">
      <c r="A52" s="72"/>
      <c r="B52" s="72"/>
      <c r="C52" s="72"/>
      <c r="D52" s="72"/>
      <c r="E52" s="73"/>
      <c r="F52" s="73"/>
      <c r="G52" s="74"/>
      <c r="H52" s="73"/>
      <c r="I52" s="79"/>
      <c r="J52" s="73"/>
      <c r="K52" s="74"/>
      <c r="L52" s="74"/>
      <c r="M52" s="73"/>
      <c r="N52" s="74"/>
      <c r="O52" s="79"/>
      <c r="P52" s="73"/>
      <c r="Q52" s="74"/>
      <c r="R52" s="79"/>
      <c r="S52" s="72"/>
    </row>
    <row r="53" spans="1:19" ht="24.95" customHeight="1" x14ac:dyDescent="0.15">
      <c r="A53" s="72"/>
      <c r="B53" s="72"/>
      <c r="C53" s="72"/>
      <c r="D53" s="72"/>
      <c r="E53" s="73"/>
      <c r="F53" s="73"/>
      <c r="G53" s="74"/>
      <c r="H53" s="73"/>
      <c r="I53" s="79"/>
      <c r="J53" s="73"/>
      <c r="K53" s="74"/>
      <c r="L53" s="74"/>
      <c r="M53" s="73"/>
      <c r="N53" s="74"/>
      <c r="O53" s="79"/>
      <c r="P53" s="73"/>
      <c r="Q53" s="74"/>
      <c r="R53" s="79"/>
      <c r="S53" s="90"/>
    </row>
  </sheetData>
  <autoFilter ref="A3:S51" xr:uid="{00000000-0009-0000-0000-000000000000}"/>
  <mergeCells count="7">
    <mergeCell ref="A49:B49"/>
    <mergeCell ref="A51:S51"/>
    <mergeCell ref="A1:S1"/>
    <mergeCell ref="E2:I2"/>
    <mergeCell ref="J2:O2"/>
    <mergeCell ref="P2:R2"/>
    <mergeCell ref="A48:D48"/>
  </mergeCells>
  <phoneticPr fontId="19" type="noConversion"/>
  <pageMargins left="0.118055555555556" right="0.118055555555556" top="0.118055555555556" bottom="0.118055555555556" header="0.31458333333333299" footer="0.314583333333332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tabSelected="1" workbookViewId="0">
      <selection activeCell="H17" sqref="H17"/>
    </sheetView>
  </sheetViews>
  <sheetFormatPr defaultColWidth="8.875" defaultRowHeight="12" x14ac:dyDescent="0.15"/>
  <cols>
    <col min="1" max="1" width="14.375" style="2" customWidth="1"/>
    <col min="2" max="2" width="14.625" style="2" customWidth="1"/>
    <col min="3" max="3" width="15.125" style="2" customWidth="1"/>
    <col min="4" max="4" width="10.375" style="2"/>
    <col min="5" max="5" width="11.125" style="2" customWidth="1"/>
    <col min="6" max="6" width="6" style="2" customWidth="1"/>
    <col min="7" max="8" width="11.625" style="2" customWidth="1"/>
    <col min="9" max="9" width="11" style="2" customWidth="1"/>
    <col min="10" max="10" width="11.75" style="2" customWidth="1"/>
    <col min="11" max="11" width="18.75" style="2" customWidth="1"/>
    <col min="12" max="16384" width="8.875" style="2"/>
  </cols>
  <sheetData>
    <row r="1" spans="1:14" ht="24.75" customHeight="1" x14ac:dyDescent="0.15">
      <c r="A1" s="104" t="s">
        <v>73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4" ht="28.5" x14ac:dyDescent="0.15">
      <c r="A2" s="3"/>
      <c r="B2" s="3" t="s">
        <v>74</v>
      </c>
      <c r="C2" s="3" t="s">
        <v>75</v>
      </c>
      <c r="D2" s="3" t="s">
        <v>76</v>
      </c>
      <c r="E2" s="3" t="s">
        <v>77</v>
      </c>
      <c r="F2" s="3" t="s">
        <v>78</v>
      </c>
      <c r="G2" s="3" t="s">
        <v>79</v>
      </c>
      <c r="H2" s="3" t="s">
        <v>80</v>
      </c>
      <c r="I2" s="3" t="s">
        <v>81</v>
      </c>
      <c r="J2" s="3" t="s">
        <v>82</v>
      </c>
      <c r="K2" s="3"/>
    </row>
    <row r="3" spans="1:14" ht="14.25" x14ac:dyDescent="0.15">
      <c r="A3" s="4" t="s">
        <v>83</v>
      </c>
      <c r="B3" s="26">
        <v>6214.61</v>
      </c>
      <c r="C3" s="26">
        <v>19122.8</v>
      </c>
      <c r="D3" s="26">
        <v>959.6</v>
      </c>
      <c r="E3" s="26">
        <v>18163.2</v>
      </c>
      <c r="F3" s="3"/>
      <c r="G3" s="26">
        <v>8598.0300000000007</v>
      </c>
      <c r="H3" s="3"/>
      <c r="I3" s="26">
        <v>8598.0300000000007</v>
      </c>
      <c r="J3" s="26">
        <v>16739.38</v>
      </c>
      <c r="K3" s="3"/>
    </row>
    <row r="4" spans="1:14" ht="14.25" x14ac:dyDescent="0.15">
      <c r="A4" s="3" t="s">
        <v>84</v>
      </c>
      <c r="B4" s="26">
        <v>623.70000000000005</v>
      </c>
      <c r="C4" s="26">
        <v>1861</v>
      </c>
      <c r="D4" s="26">
        <v>92</v>
      </c>
      <c r="E4" s="26">
        <v>1769</v>
      </c>
      <c r="F4" s="3"/>
      <c r="G4" s="26">
        <v>840</v>
      </c>
      <c r="H4" s="3"/>
      <c r="I4" s="26">
        <v>840</v>
      </c>
      <c r="J4" s="26">
        <v>1644.7</v>
      </c>
      <c r="K4" s="3"/>
    </row>
    <row r="5" spans="1:14" ht="18.75" customHeight="1" x14ac:dyDescent="0.15">
      <c r="A5" s="105" t="s">
        <v>85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4" ht="28.5" x14ac:dyDescent="0.15">
      <c r="A6" s="3" t="s">
        <v>86</v>
      </c>
      <c r="B6" s="3" t="s">
        <v>87</v>
      </c>
      <c r="C6" s="3" t="s">
        <v>4</v>
      </c>
      <c r="D6" s="3" t="s">
        <v>88</v>
      </c>
      <c r="E6" s="3" t="s">
        <v>7</v>
      </c>
      <c r="F6" s="3" t="s">
        <v>89</v>
      </c>
      <c r="G6" s="3" t="s">
        <v>90</v>
      </c>
      <c r="H6" s="3" t="s">
        <v>91</v>
      </c>
      <c r="I6" s="3" t="s">
        <v>92</v>
      </c>
      <c r="J6" s="3" t="s">
        <v>93</v>
      </c>
      <c r="K6" s="3" t="s">
        <v>94</v>
      </c>
    </row>
    <row r="7" spans="1:14" ht="14.25" x14ac:dyDescent="0.15">
      <c r="A7" s="109">
        <v>45111</v>
      </c>
      <c r="B7" s="114" t="s">
        <v>95</v>
      </c>
      <c r="C7" s="5" t="s">
        <v>96</v>
      </c>
      <c r="D7" s="6" t="s">
        <v>97</v>
      </c>
      <c r="E7" s="6" t="s">
        <v>24</v>
      </c>
      <c r="F7" s="6">
        <v>6</v>
      </c>
      <c r="G7" s="3">
        <v>32.799999999999997</v>
      </c>
      <c r="H7" s="6">
        <f>F7*G7</f>
        <v>196.79999999999998</v>
      </c>
      <c r="I7" s="6">
        <v>3</v>
      </c>
      <c r="J7" s="12">
        <f>F7*I7</f>
        <v>18</v>
      </c>
      <c r="K7" s="119">
        <v>18675746188</v>
      </c>
    </row>
    <row r="8" spans="1:14" ht="14.25" x14ac:dyDescent="0.15">
      <c r="A8" s="110"/>
      <c r="B8" s="115"/>
      <c r="C8" s="5" t="s">
        <v>98</v>
      </c>
      <c r="D8" s="6" t="s">
        <v>99</v>
      </c>
      <c r="E8" s="3" t="s">
        <v>31</v>
      </c>
      <c r="F8" s="6">
        <v>6</v>
      </c>
      <c r="G8" s="6">
        <v>43.8</v>
      </c>
      <c r="H8" s="6">
        <f t="shared" ref="H8" si="0">F8*G8</f>
        <v>262.79999999999995</v>
      </c>
      <c r="I8" s="6">
        <v>4</v>
      </c>
      <c r="J8" s="12">
        <f t="shared" ref="J8" si="1">F8*I8</f>
        <v>24</v>
      </c>
      <c r="K8" s="120"/>
      <c r="N8" s="33"/>
    </row>
    <row r="9" spans="1:14" ht="18.75" customHeight="1" x14ac:dyDescent="0.15">
      <c r="A9" s="9">
        <v>45111</v>
      </c>
      <c r="B9" s="5" t="s">
        <v>100</v>
      </c>
      <c r="C9" s="27" t="s">
        <v>101</v>
      </c>
      <c r="D9" s="9" t="s">
        <v>102</v>
      </c>
      <c r="E9" s="6" t="s">
        <v>24</v>
      </c>
      <c r="F9" s="6">
        <v>5</v>
      </c>
      <c r="G9" s="6">
        <v>100</v>
      </c>
      <c r="H9" s="6">
        <v>500</v>
      </c>
      <c r="I9" s="6">
        <v>10</v>
      </c>
      <c r="J9" s="12">
        <v>50</v>
      </c>
      <c r="K9" s="34">
        <v>13322833689</v>
      </c>
    </row>
    <row r="10" spans="1:14" ht="14.25" x14ac:dyDescent="0.15">
      <c r="A10" s="7"/>
      <c r="B10" s="5"/>
      <c r="C10" s="8"/>
      <c r="D10" s="9"/>
      <c r="E10" s="6"/>
      <c r="F10" s="6"/>
      <c r="G10" s="6"/>
      <c r="H10" s="6"/>
      <c r="I10" s="6"/>
      <c r="J10" s="12"/>
      <c r="K10" s="13"/>
    </row>
    <row r="11" spans="1:14" ht="18.75" customHeight="1" x14ac:dyDescent="0.15">
      <c r="A11" s="7"/>
      <c r="B11" s="8"/>
      <c r="C11" s="10"/>
      <c r="D11" s="9"/>
      <c r="E11" s="6"/>
      <c r="F11" s="6"/>
      <c r="G11" s="6"/>
      <c r="H11" s="6">
        <f>SUM(H7:H10)</f>
        <v>959.59999999999991</v>
      </c>
      <c r="I11" s="6"/>
      <c r="J11" s="12">
        <f>SUM(J7:J10)</f>
        <v>92</v>
      </c>
      <c r="K11" s="13"/>
    </row>
    <row r="12" spans="1:14" ht="20.25" customHeight="1" x14ac:dyDescent="0.15">
      <c r="A12" s="3"/>
      <c r="B12" s="11"/>
      <c r="C12" s="8"/>
      <c r="D12" s="8"/>
      <c r="E12" s="8"/>
      <c r="F12" s="6"/>
      <c r="G12" s="6"/>
      <c r="H12" s="6"/>
      <c r="I12" s="6"/>
      <c r="J12" s="6"/>
      <c r="K12" s="14"/>
    </row>
    <row r="13" spans="1:14" ht="20.25" customHeight="1" x14ac:dyDescent="0.15">
      <c r="A13" s="108" t="s">
        <v>103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4" ht="27.75" customHeight="1" x14ac:dyDescent="0.15">
      <c r="A14" s="28" t="s">
        <v>104</v>
      </c>
      <c r="B14" s="28" t="s">
        <v>105</v>
      </c>
      <c r="C14" s="28" t="s">
        <v>106</v>
      </c>
      <c r="D14" s="28" t="s">
        <v>88</v>
      </c>
      <c r="E14" s="28" t="s">
        <v>7</v>
      </c>
      <c r="F14" s="28" t="s">
        <v>89</v>
      </c>
      <c r="G14" s="28" t="s">
        <v>90</v>
      </c>
      <c r="H14" s="28" t="s">
        <v>91</v>
      </c>
      <c r="I14" s="28" t="s">
        <v>92</v>
      </c>
      <c r="J14" s="28" t="s">
        <v>93</v>
      </c>
      <c r="K14" s="28" t="s">
        <v>22</v>
      </c>
    </row>
    <row r="15" spans="1:14" ht="20.25" customHeight="1" x14ac:dyDescent="0.15">
      <c r="A15" s="111">
        <v>45117</v>
      </c>
      <c r="B15" s="116" t="s">
        <v>107</v>
      </c>
      <c r="C15" s="10" t="s">
        <v>96</v>
      </c>
      <c r="D15" s="3" t="s">
        <v>97</v>
      </c>
      <c r="E15" s="6" t="s">
        <v>24</v>
      </c>
      <c r="F15" s="3">
        <v>20</v>
      </c>
      <c r="G15" s="3">
        <v>35.28</v>
      </c>
      <c r="H15" s="3">
        <f>G15*F15</f>
        <v>705.6</v>
      </c>
      <c r="I15" s="3">
        <v>4</v>
      </c>
      <c r="J15" s="3">
        <v>80</v>
      </c>
      <c r="K15" s="3"/>
    </row>
    <row r="16" spans="1:14" ht="20.25" customHeight="1" x14ac:dyDescent="0.15">
      <c r="A16" s="112"/>
      <c r="B16" s="117"/>
      <c r="C16" s="27" t="s">
        <v>101</v>
      </c>
      <c r="D16" s="3" t="s">
        <v>108</v>
      </c>
      <c r="E16" s="6" t="s">
        <v>24</v>
      </c>
      <c r="F16" s="3">
        <v>20</v>
      </c>
      <c r="G16" s="3">
        <v>76.34</v>
      </c>
      <c r="H16" s="3">
        <f t="shared" ref="H16:H35" si="2">G16*F16</f>
        <v>1526.8000000000002</v>
      </c>
      <c r="I16" s="3">
        <v>7</v>
      </c>
      <c r="J16" s="3">
        <v>140</v>
      </c>
      <c r="K16" s="3"/>
    </row>
    <row r="17" spans="1:11" ht="20.25" customHeight="1" x14ac:dyDescent="0.15">
      <c r="A17" s="112"/>
      <c r="B17" s="118"/>
      <c r="C17" s="27" t="s">
        <v>101</v>
      </c>
      <c r="D17" s="3" t="s">
        <v>102</v>
      </c>
      <c r="E17" s="6" t="s">
        <v>24</v>
      </c>
      <c r="F17" s="3">
        <v>40</v>
      </c>
      <c r="G17" s="3">
        <v>110.9</v>
      </c>
      <c r="H17" s="3">
        <f t="shared" si="2"/>
        <v>4436</v>
      </c>
      <c r="I17" s="3">
        <v>10</v>
      </c>
      <c r="J17" s="3">
        <v>400</v>
      </c>
      <c r="K17" s="3"/>
    </row>
    <row r="18" spans="1:11" ht="20.25" customHeight="1" x14ac:dyDescent="0.15">
      <c r="A18" s="112"/>
      <c r="B18" s="119" t="s">
        <v>109</v>
      </c>
      <c r="C18" s="10" t="s">
        <v>98</v>
      </c>
      <c r="D18" s="3" t="s">
        <v>99</v>
      </c>
      <c r="E18" s="3" t="s">
        <v>31</v>
      </c>
      <c r="F18" s="3">
        <v>20</v>
      </c>
      <c r="G18" s="3">
        <v>43.8</v>
      </c>
      <c r="H18" s="3">
        <f t="shared" si="2"/>
        <v>876</v>
      </c>
      <c r="I18" s="3">
        <v>4</v>
      </c>
      <c r="J18" s="3">
        <v>80</v>
      </c>
      <c r="K18" s="3"/>
    </row>
    <row r="19" spans="1:11" ht="20.25" customHeight="1" x14ac:dyDescent="0.15">
      <c r="A19" s="112"/>
      <c r="B19" s="120"/>
      <c r="C19" s="10" t="s">
        <v>98</v>
      </c>
      <c r="D19" s="3" t="s">
        <v>110</v>
      </c>
      <c r="E19" s="3" t="s">
        <v>31</v>
      </c>
      <c r="F19" s="3">
        <v>40</v>
      </c>
      <c r="G19" s="3">
        <v>98.9</v>
      </c>
      <c r="H19" s="3">
        <f t="shared" si="2"/>
        <v>3956</v>
      </c>
      <c r="I19" s="3">
        <v>10</v>
      </c>
      <c r="J19" s="3">
        <v>400</v>
      </c>
      <c r="K19" s="3"/>
    </row>
    <row r="20" spans="1:11" s="25" customFormat="1" ht="20.25" customHeight="1" x14ac:dyDescent="0.15">
      <c r="A20" s="112"/>
      <c r="B20" s="119" t="s">
        <v>111</v>
      </c>
      <c r="C20" s="3" t="s">
        <v>34</v>
      </c>
      <c r="D20" s="3" t="s">
        <v>112</v>
      </c>
      <c r="E20" s="29" t="s">
        <v>24</v>
      </c>
      <c r="F20" s="3">
        <v>30</v>
      </c>
      <c r="G20" s="26">
        <v>13.53</v>
      </c>
      <c r="H20" s="30">
        <f t="shared" si="2"/>
        <v>405.9</v>
      </c>
      <c r="I20" s="3">
        <v>1</v>
      </c>
      <c r="J20" s="3">
        <v>30</v>
      </c>
      <c r="K20" s="35"/>
    </row>
    <row r="21" spans="1:11" ht="20.25" customHeight="1" x14ac:dyDescent="0.15">
      <c r="A21" s="112"/>
      <c r="B21" s="120"/>
      <c r="C21" s="3" t="s">
        <v>35</v>
      </c>
      <c r="D21" s="3" t="s">
        <v>113</v>
      </c>
      <c r="E21" s="3" t="s">
        <v>36</v>
      </c>
      <c r="F21" s="3">
        <v>10</v>
      </c>
      <c r="G21" s="26">
        <v>26.26</v>
      </c>
      <c r="H21" s="30">
        <f t="shared" si="2"/>
        <v>262.60000000000002</v>
      </c>
      <c r="I21" s="3">
        <v>2.5</v>
      </c>
      <c r="J21" s="3">
        <v>25</v>
      </c>
      <c r="K21" s="3"/>
    </row>
    <row r="22" spans="1:11" s="25" customFormat="1" ht="20.25" customHeight="1" x14ac:dyDescent="0.15">
      <c r="A22" s="112"/>
      <c r="B22" s="3" t="s">
        <v>114</v>
      </c>
      <c r="C22" s="10" t="s">
        <v>115</v>
      </c>
      <c r="D22" s="3" t="s">
        <v>116</v>
      </c>
      <c r="E22" s="29" t="s">
        <v>24</v>
      </c>
      <c r="F22" s="3">
        <v>30</v>
      </c>
      <c r="G22" s="26">
        <v>26.36</v>
      </c>
      <c r="H22" s="30">
        <f t="shared" si="2"/>
        <v>790.8</v>
      </c>
      <c r="I22" s="3">
        <v>2.5</v>
      </c>
      <c r="J22" s="3">
        <v>75</v>
      </c>
      <c r="K22" s="35"/>
    </row>
    <row r="23" spans="1:11" ht="20.25" customHeight="1" x14ac:dyDescent="0.15">
      <c r="A23" s="112"/>
      <c r="B23" s="3" t="s">
        <v>117</v>
      </c>
      <c r="C23" s="10" t="s">
        <v>118</v>
      </c>
      <c r="D23" s="3" t="s">
        <v>119</v>
      </c>
      <c r="E23" s="3" t="s">
        <v>31</v>
      </c>
      <c r="F23" s="3">
        <v>30</v>
      </c>
      <c r="G23" s="3">
        <v>14.8</v>
      </c>
      <c r="H23" s="3">
        <f t="shared" si="2"/>
        <v>444</v>
      </c>
      <c r="I23" s="3">
        <v>1.5</v>
      </c>
      <c r="J23" s="3">
        <v>45</v>
      </c>
      <c r="K23" s="3"/>
    </row>
    <row r="24" spans="1:11" ht="20.25" customHeight="1" x14ac:dyDescent="0.15">
      <c r="A24" s="112"/>
      <c r="B24" s="3" t="s">
        <v>120</v>
      </c>
      <c r="C24" s="10" t="s">
        <v>121</v>
      </c>
      <c r="D24" s="3" t="s">
        <v>122</v>
      </c>
      <c r="E24" s="6" t="s">
        <v>24</v>
      </c>
      <c r="F24" s="3">
        <v>40</v>
      </c>
      <c r="G24" s="3">
        <v>1.8</v>
      </c>
      <c r="H24" s="3">
        <f t="shared" si="2"/>
        <v>72</v>
      </c>
      <c r="I24" s="3">
        <v>0.1</v>
      </c>
      <c r="J24" s="3">
        <v>4</v>
      </c>
      <c r="K24" s="3"/>
    </row>
    <row r="25" spans="1:11" ht="20.25" customHeight="1" x14ac:dyDescent="0.15">
      <c r="A25" s="112"/>
      <c r="B25" s="10" t="s">
        <v>123</v>
      </c>
      <c r="C25" s="10" t="s">
        <v>123</v>
      </c>
      <c r="D25" s="3" t="s">
        <v>124</v>
      </c>
      <c r="E25" s="3" t="s">
        <v>43</v>
      </c>
      <c r="F25" s="3">
        <v>50</v>
      </c>
      <c r="G25" s="3">
        <v>12.25</v>
      </c>
      <c r="H25" s="3">
        <f t="shared" si="2"/>
        <v>612.5</v>
      </c>
      <c r="I25" s="3">
        <v>1</v>
      </c>
      <c r="J25" s="3">
        <v>50</v>
      </c>
      <c r="K25" s="3"/>
    </row>
    <row r="26" spans="1:11" ht="20.25" customHeight="1" x14ac:dyDescent="0.15">
      <c r="A26" s="112"/>
      <c r="B26" s="3" t="s">
        <v>125</v>
      </c>
      <c r="C26" s="10" t="s">
        <v>126</v>
      </c>
      <c r="D26" s="3" t="s">
        <v>127</v>
      </c>
      <c r="E26" s="3" t="s">
        <v>31</v>
      </c>
      <c r="F26" s="3">
        <v>20</v>
      </c>
      <c r="G26" s="3">
        <v>8.33</v>
      </c>
      <c r="H26" s="3">
        <f t="shared" si="2"/>
        <v>166.6</v>
      </c>
      <c r="I26" s="3">
        <v>1</v>
      </c>
      <c r="J26" s="3">
        <v>20</v>
      </c>
      <c r="K26" s="3"/>
    </row>
    <row r="27" spans="1:11" ht="20.25" customHeight="1" x14ac:dyDescent="0.15">
      <c r="A27" s="112"/>
      <c r="B27" s="3" t="s">
        <v>128</v>
      </c>
      <c r="C27" s="10" t="s">
        <v>129</v>
      </c>
      <c r="D27" s="3" t="s">
        <v>127</v>
      </c>
      <c r="E27" s="6" t="s">
        <v>24</v>
      </c>
      <c r="F27" s="3">
        <v>10</v>
      </c>
      <c r="G27" s="3">
        <v>9.31</v>
      </c>
      <c r="H27" s="3">
        <f t="shared" si="2"/>
        <v>93.100000000000009</v>
      </c>
      <c r="I27" s="3">
        <v>1</v>
      </c>
      <c r="J27" s="3">
        <v>10</v>
      </c>
      <c r="K27" s="3"/>
    </row>
    <row r="28" spans="1:11" ht="20.25" customHeight="1" x14ac:dyDescent="0.15">
      <c r="A28" s="112"/>
      <c r="B28" s="3" t="s">
        <v>130</v>
      </c>
      <c r="C28" s="31" t="s">
        <v>131</v>
      </c>
      <c r="D28" s="3" t="s">
        <v>132</v>
      </c>
      <c r="E28" s="6" t="s">
        <v>24</v>
      </c>
      <c r="F28" s="3">
        <v>30</v>
      </c>
      <c r="G28" s="3">
        <v>16.8</v>
      </c>
      <c r="H28" s="3">
        <f t="shared" si="2"/>
        <v>504</v>
      </c>
      <c r="I28" s="3">
        <v>2</v>
      </c>
      <c r="J28" s="3">
        <v>60</v>
      </c>
      <c r="K28" s="3"/>
    </row>
    <row r="29" spans="1:11" ht="20.25" customHeight="1" x14ac:dyDescent="0.15">
      <c r="A29" s="112"/>
      <c r="B29" s="3" t="s">
        <v>133</v>
      </c>
      <c r="C29" s="31" t="s">
        <v>134</v>
      </c>
      <c r="D29" s="3" t="s">
        <v>132</v>
      </c>
      <c r="E29" s="3" t="s">
        <v>31</v>
      </c>
      <c r="F29" s="3">
        <v>30</v>
      </c>
      <c r="G29" s="3">
        <v>14.8</v>
      </c>
      <c r="H29" s="3">
        <f t="shared" si="2"/>
        <v>444</v>
      </c>
      <c r="I29" s="3">
        <v>1.5</v>
      </c>
      <c r="J29" s="3">
        <v>45</v>
      </c>
      <c r="K29" s="3"/>
    </row>
    <row r="30" spans="1:11" ht="20.25" customHeight="1" x14ac:dyDescent="0.15">
      <c r="A30" s="112"/>
      <c r="B30" s="3" t="s">
        <v>135</v>
      </c>
      <c r="C30" s="31" t="s">
        <v>136</v>
      </c>
      <c r="D30" s="3" t="s">
        <v>137</v>
      </c>
      <c r="E30" s="3" t="s">
        <v>31</v>
      </c>
      <c r="F30" s="3">
        <v>10</v>
      </c>
      <c r="G30" s="3">
        <v>35.090000000000003</v>
      </c>
      <c r="H30" s="3">
        <f t="shared" si="2"/>
        <v>350.90000000000003</v>
      </c>
      <c r="I30" s="3">
        <v>3</v>
      </c>
      <c r="J30" s="3">
        <v>30</v>
      </c>
      <c r="K30" s="3"/>
    </row>
    <row r="31" spans="1:11" ht="20.25" customHeight="1" x14ac:dyDescent="0.15">
      <c r="A31" s="112"/>
      <c r="B31" s="3" t="s">
        <v>138</v>
      </c>
      <c r="C31" s="31" t="s">
        <v>139</v>
      </c>
      <c r="D31" s="3" t="s">
        <v>113</v>
      </c>
      <c r="E31" s="3" t="s">
        <v>31</v>
      </c>
      <c r="F31" s="3">
        <v>10</v>
      </c>
      <c r="G31" s="3">
        <v>22.44</v>
      </c>
      <c r="H31" s="3">
        <f t="shared" si="2"/>
        <v>224.4</v>
      </c>
      <c r="I31" s="3">
        <v>2.5</v>
      </c>
      <c r="J31" s="3">
        <v>25</v>
      </c>
      <c r="K31" s="3"/>
    </row>
    <row r="32" spans="1:11" ht="20.25" customHeight="1" x14ac:dyDescent="0.15">
      <c r="A32" s="112"/>
      <c r="B32" s="3" t="s">
        <v>140</v>
      </c>
      <c r="C32" s="31" t="s">
        <v>141</v>
      </c>
      <c r="D32" s="3" t="s">
        <v>142</v>
      </c>
      <c r="E32" s="3" t="s">
        <v>31</v>
      </c>
      <c r="F32" s="3">
        <v>30</v>
      </c>
      <c r="G32" s="3">
        <v>45.8</v>
      </c>
      <c r="H32" s="3">
        <f t="shared" si="2"/>
        <v>1374</v>
      </c>
      <c r="I32" s="3">
        <v>5</v>
      </c>
      <c r="J32" s="3">
        <v>150</v>
      </c>
      <c r="K32" s="3"/>
    </row>
    <row r="33" spans="1:11" ht="20.25" customHeight="1" x14ac:dyDescent="0.15">
      <c r="A33" s="112"/>
      <c r="B33" s="31" t="s">
        <v>143</v>
      </c>
      <c r="C33" s="31" t="s">
        <v>143</v>
      </c>
      <c r="D33" s="3" t="s">
        <v>144</v>
      </c>
      <c r="E33" s="3" t="s">
        <v>59</v>
      </c>
      <c r="F33" s="3">
        <v>30</v>
      </c>
      <c r="G33" s="3">
        <v>22.5</v>
      </c>
      <c r="H33" s="3">
        <f t="shared" si="2"/>
        <v>675</v>
      </c>
      <c r="I33" s="3">
        <v>2.5</v>
      </c>
      <c r="J33" s="3">
        <v>75</v>
      </c>
      <c r="K33" s="3"/>
    </row>
    <row r="34" spans="1:11" ht="20.25" customHeight="1" x14ac:dyDescent="0.15">
      <c r="A34" s="112"/>
      <c r="B34" s="3" t="s">
        <v>145</v>
      </c>
      <c r="C34" s="31" t="s">
        <v>146</v>
      </c>
      <c r="D34" s="3" t="s">
        <v>147</v>
      </c>
      <c r="E34" s="3" t="s">
        <v>61</v>
      </c>
      <c r="F34" s="3">
        <v>20</v>
      </c>
      <c r="G34" s="3">
        <v>9.9</v>
      </c>
      <c r="H34" s="3">
        <f t="shared" si="2"/>
        <v>198</v>
      </c>
      <c r="I34" s="3">
        <v>1</v>
      </c>
      <c r="J34" s="3">
        <v>20</v>
      </c>
      <c r="K34" s="3"/>
    </row>
    <row r="35" spans="1:11" ht="20.25" customHeight="1" x14ac:dyDescent="0.15">
      <c r="A35" s="113"/>
      <c r="B35" s="3" t="s">
        <v>62</v>
      </c>
      <c r="C35" s="31" t="s">
        <v>148</v>
      </c>
      <c r="D35" s="3" t="s">
        <v>149</v>
      </c>
      <c r="E35" s="3" t="s">
        <v>31</v>
      </c>
      <c r="F35" s="3">
        <v>10</v>
      </c>
      <c r="G35" s="3">
        <v>4.5</v>
      </c>
      <c r="H35" s="3">
        <f t="shared" si="2"/>
        <v>45</v>
      </c>
      <c r="I35" s="3">
        <v>0.5</v>
      </c>
      <c r="J35" s="3">
        <v>5</v>
      </c>
      <c r="K35" s="3"/>
    </row>
    <row r="36" spans="1:11" ht="20.25" customHeight="1" x14ac:dyDescent="0.15">
      <c r="A36" s="28" t="s">
        <v>150</v>
      </c>
      <c r="B36" s="3"/>
      <c r="C36" s="31"/>
      <c r="D36" s="3"/>
      <c r="E36" s="3"/>
      <c r="F36" s="3"/>
      <c r="G36" s="3"/>
      <c r="H36" s="30">
        <f>SUM(H15:H35)</f>
        <v>18163.199999999997</v>
      </c>
      <c r="I36" s="3"/>
      <c r="J36" s="3">
        <f>SUM(J15:J35)</f>
        <v>1769</v>
      </c>
      <c r="K36" s="3"/>
    </row>
    <row r="37" spans="1:11" ht="20.2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1" ht="20.2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ht="20.2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ht="20.25" customHeight="1" x14ac:dyDescent="0.15"/>
    <row r="41" spans="1:11" ht="20.25" customHeight="1" x14ac:dyDescent="0.15"/>
    <row r="42" spans="1:11" ht="20.25" customHeight="1" x14ac:dyDescent="0.15"/>
    <row r="43" spans="1:11" ht="20.25" customHeight="1" x14ac:dyDescent="0.15"/>
    <row r="44" spans="1:11" ht="20.25" customHeight="1" x14ac:dyDescent="0.15"/>
    <row r="45" spans="1:11" ht="20.25" customHeight="1" x14ac:dyDescent="0.15"/>
    <row r="46" spans="1:11" ht="20.25" customHeight="1" x14ac:dyDescent="0.15"/>
    <row r="47" spans="1:11" ht="20.25" customHeight="1" x14ac:dyDescent="0.15"/>
    <row r="48" spans="1:11" ht="20.25" customHeight="1" x14ac:dyDescent="0.15"/>
    <row r="49" spans="1:15" ht="20.25" customHeight="1" x14ac:dyDescent="0.15"/>
    <row r="50" spans="1:15" ht="20.25" customHeight="1" x14ac:dyDescent="0.15"/>
    <row r="51" spans="1:15" ht="20.25" customHeight="1" x14ac:dyDescent="0.15"/>
    <row r="52" spans="1:15" ht="20.25" customHeight="1" x14ac:dyDescent="0.15"/>
    <row r="53" spans="1:15" ht="20.25" customHeight="1" x14ac:dyDescent="0.15"/>
    <row r="54" spans="1:15" customFormat="1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" customFormat="1" ht="24.9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5"/>
      <c r="M55" s="16"/>
    </row>
    <row r="56" spans="1:15" customFormat="1" ht="24.9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7"/>
      <c r="M56" s="18"/>
      <c r="N56" s="19"/>
    </row>
    <row r="57" spans="1:15" customFormat="1" ht="24.9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0"/>
      <c r="M57" s="21"/>
      <c r="N57" s="22"/>
    </row>
    <row r="58" spans="1:15" customFormat="1" ht="24.9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3"/>
      <c r="M58" s="24"/>
      <c r="N58" s="1"/>
    </row>
  </sheetData>
  <mergeCells count="10">
    <mergeCell ref="A1:K1"/>
    <mergeCell ref="A5:K5"/>
    <mergeCell ref="A13:K13"/>
    <mergeCell ref="A7:A8"/>
    <mergeCell ref="A15:A35"/>
    <mergeCell ref="B7:B8"/>
    <mergeCell ref="B15:B17"/>
    <mergeCell ref="B18:B19"/>
    <mergeCell ref="B20:B21"/>
    <mergeCell ref="K7:K8"/>
  </mergeCells>
  <phoneticPr fontId="19" type="noConversion"/>
  <pageMargins left="0.74803149606299202" right="0.74803149606299202" top="0.6" bottom="0.61" header="0.511811023622047" footer="0.511811023622047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库存报表</vt:lpstr>
      <vt:lpstr>分类报表</vt:lpstr>
      <vt:lpstr>库存报表!Print_Titles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2023-07-25T06:27:00Z</cp:lastPrinted>
  <dcterms:created xsi:type="dcterms:W3CDTF">2006-09-16T00:00:00Z</dcterms:created>
  <dcterms:modified xsi:type="dcterms:W3CDTF">2024-11-11T02:31:39Z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53AD57E5AACE4694B3258B38EEFBCA23_13</vt:lpwstr>
  </property>
  <property fmtid="{D5CDD505-2E9C-101B-9397-08002B2CF9AE}" pid="3" name="KSOProductBuildVer">
    <vt:lpwstr>2052-11.1.0.14309</vt:lpwstr>
  </property>
</Properties>
</file>