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bin" ContentType="application/vnd.openxmlformats-officedocument.oleObject"/>
  <Default Extension="wmf" ContentType="image/x-wmf"/>
  <Default Extension="emf" ContentType="image/x-emf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activeTab="1" windowHeight="9990" windowWidth="23325"/>
  </bookViews>
  <sheets>
    <sheet name="库存报表" sheetId="1" r:id="rId1"/>
    <sheet name="分类报表" sheetId="3" r:id="rId2"/>
  </sheets>
  <definedNames>
    <definedName name="_xlnm._FilterDatabase" localSheetId="0" hidden="1">库存报表!$A$3:$S$55</definedName>
  </definedNames>
  <calcPr calcId="144525"/>
</workbook>
</file>

<file path=xl/sharedStrings.xml><?xml version="1.0" encoding="utf-8"?>
<sst xmlns="http://schemas.openxmlformats.org/spreadsheetml/2006/main" count="224" uniqueCount="139">
  <si>
    <t>爱心超市物资1月度统计表</t>
  </si>
  <si>
    <t>期初</t>
  </si>
  <si>
    <t>本月变动</t>
  </si>
  <si>
    <t>期未</t>
  </si>
  <si>
    <t>物品名称</t>
  </si>
  <si>
    <t>生产日期</t>
  </si>
  <si>
    <t>到期日</t>
  </si>
  <si>
    <t>单位</t>
  </si>
  <si>
    <t>期初数量</t>
  </si>
  <si>
    <t>单价</t>
  </si>
  <si>
    <t>期初金额（元）</t>
  </si>
  <si>
    <t>单价折合券数</t>
  </si>
  <si>
    <t>期初（券）</t>
  </si>
  <si>
    <t>本月收入数量</t>
  </si>
  <si>
    <t>本月收入金额</t>
  </si>
  <si>
    <t>收入折合卷数</t>
  </si>
  <si>
    <t>本月支出数量</t>
  </si>
  <si>
    <t>本月支出金额</t>
  </si>
  <si>
    <t>支出折合卷数</t>
  </si>
  <si>
    <t>本月结余数量</t>
  </si>
  <si>
    <t>本月结余（元）</t>
  </si>
  <si>
    <t>本月结余（券）</t>
  </si>
  <si>
    <t>备注</t>
  </si>
  <si>
    <t>翠竹粘米5kg</t>
  </si>
  <si>
    <t>包</t>
  </si>
  <si>
    <t>春节慰问</t>
  </si>
  <si>
    <t>生鱼牌粘米5kg</t>
  </si>
  <si>
    <r>
      <rPr>
        <rFont val="宋体"/>
        <charset val="134"/>
        <color rgb="FF000000"/>
        <sz val="9"/>
      </rPr>
      <t>中国香粘米1</t>
    </r>
    <r>
      <rPr>
        <rFont val="宋体"/>
        <charset val="134"/>
        <color rgb="FF000000"/>
        <sz val="9"/>
      </rPr>
      <t>0</t>
    </r>
    <r>
      <rPr>
        <rFont val="宋体"/>
        <charset val="134"/>
        <color rgb="FF000000"/>
        <sz val="9"/>
      </rPr>
      <t>kg</t>
    </r>
  </si>
  <si>
    <t>金龙鱼粘米10kg</t>
  </si>
  <si>
    <t>白燕油粘米10kg</t>
  </si>
  <si>
    <t>白燕双竹粘米15kg</t>
  </si>
  <si>
    <t>鹰唛花生油900g</t>
  </si>
  <si>
    <t>瓶</t>
  </si>
  <si>
    <t>厨宝花生油1.8L</t>
  </si>
  <si>
    <t>花生油2L</t>
  </si>
  <si>
    <t>福临门花生油4L</t>
  </si>
  <si>
    <t>压榨花生油1.1L</t>
  </si>
  <si>
    <t>20223/7/6</t>
  </si>
  <si>
    <r>
      <rPr>
        <rFont val="宋体"/>
        <charset val="134"/>
        <color rgb="FF000000"/>
        <sz val="9"/>
      </rPr>
      <t>福临门花生油4</t>
    </r>
    <r>
      <rPr>
        <rFont val="宋体"/>
        <charset val="134"/>
        <color rgb="FF000000"/>
        <sz val="9"/>
      </rPr>
      <t>.5</t>
    </r>
    <r>
      <rPr>
        <rFont val="宋体"/>
        <charset val="134"/>
        <color rgb="FF000000"/>
        <sz val="9"/>
      </rPr>
      <t>L</t>
    </r>
  </si>
  <si>
    <t>食用植物调和油10L</t>
  </si>
  <si>
    <r>
      <rPr>
        <rFont val="宋体"/>
        <charset val="134"/>
        <color rgb="FF000000"/>
        <sz val="9"/>
      </rPr>
      <t>即食面</t>
    </r>
    <r>
      <rPr>
        <rFont val="Times New Roman"/>
        <charset val="134"/>
        <color rgb="FF000000"/>
        <sz val="9"/>
      </rPr>
      <t>5+1</t>
    </r>
  </si>
  <si>
    <t>陈村火锅面17.5kg</t>
  </si>
  <si>
    <t>202/12/19</t>
  </si>
  <si>
    <t>箱</t>
  </si>
  <si>
    <t>寿星银丝蛋面kg</t>
  </si>
  <si>
    <t>寿星虾仁蛋面kg</t>
  </si>
  <si>
    <t>广州麦香面kg</t>
  </si>
  <si>
    <t>原味麦片600g</t>
  </si>
  <si>
    <t>海天生抽1.75L</t>
  </si>
  <si>
    <t>粤盐500g</t>
  </si>
  <si>
    <t>豆鼓鱼</t>
  </si>
  <si>
    <t>灌</t>
  </si>
  <si>
    <t>嘉丰蜜枣300g</t>
  </si>
  <si>
    <t>太古砂糖454g</t>
  </si>
  <si>
    <t>立白洗衣粉454g</t>
  </si>
  <si>
    <t>立白洗衣粉1.8kg</t>
  </si>
  <si>
    <t>高富力洗洁精900g</t>
  </si>
  <si>
    <t>2021//11/19</t>
  </si>
  <si>
    <t>高富力洗洁精1.8kg</t>
  </si>
  <si>
    <t>采涛洗发水750g</t>
  </si>
  <si>
    <t>澳雪沐浴露2kg</t>
  </si>
  <si>
    <t>支</t>
  </si>
  <si>
    <t>黑妹牙膏200g</t>
  </si>
  <si>
    <t>芭菲洗衣液3kg</t>
  </si>
  <si>
    <t>羽新洗衣液3kg</t>
  </si>
  <si>
    <t>洁柔纸卷10+1</t>
  </si>
  <si>
    <t>条</t>
  </si>
  <si>
    <r>
      <rPr>
        <rFont val="宋体"/>
        <charset val="134"/>
        <color rgb="FF000000"/>
        <sz val="9"/>
      </rPr>
      <t>揽菊蚊香</t>
    </r>
    <r>
      <rPr>
        <rFont val="Times New Roman"/>
        <charset val="134"/>
        <color rgb="FF000000"/>
        <sz val="9"/>
      </rPr>
      <t>3+1</t>
    </r>
  </si>
  <si>
    <t>盒</t>
  </si>
  <si>
    <t>顺宝洁厕净1.25kg</t>
  </si>
  <si>
    <t>伞</t>
  </si>
  <si>
    <t>长期无人领</t>
  </si>
  <si>
    <t>张</t>
  </si>
  <si>
    <t>棉被</t>
  </si>
  <si>
    <t>蚊帐</t>
  </si>
  <si>
    <t>水壶</t>
  </si>
  <si>
    <t>个</t>
  </si>
  <si>
    <t>合计数</t>
  </si>
  <si>
    <t>盘点填报人签名：</t>
  </si>
  <si>
    <t>说明：1、收入依据:接收捐赠物资，建议捐赠人请提供发票或出仓单等有效价值证明；2、支出依据：物资签收表、秘书处物资调配呈批（备注栏说明）等</t>
  </si>
  <si>
    <t>上月结存</t>
  </si>
  <si>
    <t>本月收入合计</t>
  </si>
  <si>
    <t>捐赠收入</t>
  </si>
  <si>
    <t>慈善会购入</t>
  </si>
  <si>
    <t>调拨收入</t>
  </si>
  <si>
    <t>本月支出合计</t>
  </si>
  <si>
    <t>调拨处理</t>
  </si>
  <si>
    <t>本月发出</t>
  </si>
  <si>
    <t>本月结存</t>
  </si>
  <si>
    <t>物资价值(元)</t>
  </si>
  <si>
    <t>拆合券数(券)</t>
  </si>
  <si>
    <t>本月捐赠物品：</t>
  </si>
  <si>
    <t>捐赠日期</t>
  </si>
  <si>
    <t>捐赠单位或姓名</t>
  </si>
  <si>
    <t>规格</t>
  </si>
  <si>
    <t>数量</t>
  </si>
  <si>
    <t>单价（元）</t>
  </si>
  <si>
    <t>价值（元）</t>
  </si>
  <si>
    <t>折合券单价（券）</t>
  </si>
  <si>
    <t>折合券数（券）</t>
  </si>
  <si>
    <t>联系数电话</t>
  </si>
  <si>
    <t>何生生</t>
  </si>
  <si>
    <t>生鱼牌粘米</t>
  </si>
  <si>
    <t>5kd</t>
  </si>
  <si>
    <t>厨宝花生油</t>
  </si>
  <si>
    <t>1.8L</t>
  </si>
  <si>
    <t>周展飞</t>
  </si>
  <si>
    <t>金龙鱼粘米</t>
  </si>
  <si>
    <t>10KG</t>
  </si>
  <si>
    <t>鹰唛花生油</t>
  </si>
  <si>
    <t>900G</t>
  </si>
  <si>
    <t>苏梓铭</t>
  </si>
  <si>
    <t>翠竹粘米</t>
  </si>
  <si>
    <t>5KG</t>
  </si>
  <si>
    <t>中国香粘米</t>
  </si>
  <si>
    <t>苏镇光</t>
  </si>
  <si>
    <t>福临门花生油</t>
  </si>
  <si>
    <t>4L</t>
  </si>
  <si>
    <t>4.5L</t>
  </si>
  <si>
    <t>黄连玉</t>
  </si>
  <si>
    <t>陈村火锅面</t>
  </si>
  <si>
    <t>2kg</t>
  </si>
  <si>
    <t>佛山市顺德区北滘镇人大办公室</t>
  </si>
  <si>
    <t>洁柔纸巾</t>
  </si>
  <si>
    <t>5+1</t>
  </si>
  <si>
    <t>潘栩君</t>
  </si>
  <si>
    <t>寿星银丝蛋面</t>
  </si>
  <si>
    <t>寿星鲜虾仁蛋面</t>
  </si>
  <si>
    <t>广州麦香蛋面</t>
  </si>
  <si>
    <t>梁荣日</t>
  </si>
  <si>
    <t>白燕油香粘米</t>
  </si>
  <si>
    <t>10kg</t>
  </si>
  <si>
    <t>总计：</t>
  </si>
  <si>
    <t>慈善会购入物品：</t>
  </si>
  <si>
    <t>购入日期</t>
  </si>
  <si>
    <t>种类</t>
  </si>
  <si>
    <t>品种</t>
  </si>
  <si>
    <t>盘点填报人签名：：</t>
  </si>
  <si>
    <t>日期：</t>
  </si>
  <si>
    <t>人大常委会办公室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</si>
</sst>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count="6" mc:Ignorable="x14ac">
  <numFmts count="10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_ "/>
  </numFmts>
  <fonts count="33">
    <font>
      <name val="宋体"/>
      <charset val="134"/>
      <color rgb="FF000000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b/>
      <color rgb="FF000000"/>
      <sz val="14"/>
    </font>
    <font>
      <name val="宋体"/>
      <charset val="134"/>
      <b/>
      <color rgb="FF000000"/>
      <sz val="10"/>
    </font>
    <font>
      <name val="宋体"/>
      <charset val="134"/>
      <color rgb="FF000000"/>
      <sz val="10"/>
    </font>
    <font>
      <name val="宋体"/>
      <charset val="134"/>
      <color rgb="FF000000"/>
      <sz val="12"/>
      <scheme val="minor"/>
    </font>
    <font>
      <name val="宋体"/>
      <charset val="134"/>
      <color rgb="FF000000"/>
      <sz val="24"/>
      <scheme val="minor"/>
    </font>
    <font>
      <name val="宋体"/>
      <charset val="134"/>
      <color rgb="FF000000"/>
      <sz val="9"/>
    </font>
    <font>
      <name val="Times New Roman"/>
      <charset val="134"/>
      <color rgb="FF000000"/>
      <sz val="9"/>
    </font>
    <font>
      <name val="宋体"/>
      <charset val="134"/>
      <color rgb="FF000000"/>
      <sz val="9"/>
      <scheme val="minor"/>
    </font>
    <font>
      <name val="宋体"/>
      <charset val="134"/>
      <color rgb="FF000000"/>
      <sz val="9"/>
    </font>
    <font>
      <name val="Times New Roman"/>
      <charset val="134"/>
      <color rgb="FF000000"/>
      <sz val="9"/>
    </font>
    <font>
      <name val="宋体"/>
      <charset val="134"/>
      <color rgb="FF000000"/>
      <sz val="9"/>
      <scheme val="minor"/>
    </font>
    <font>
      <name val="宋体"/>
      <charset val="0"/>
      <color rgb="FF000000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rgb="FF9C0006"/>
      <sz val="11"/>
      <scheme val="minor"/>
    </font>
    <font>
      <name val="宋体"/>
      <charset val="0"/>
      <color rgb="FFFFFFFF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/>
      <color rgb="FF1F497D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/>
      <color rgb="FF1F497D"/>
      <sz val="18"/>
      <scheme val="minor"/>
    </font>
    <font>
      <name val="宋体"/>
      <charset val="0"/>
      <i/>
      <color rgb="FF7F7F7F"/>
      <sz val="11"/>
      <scheme val="minor"/>
    </font>
    <font>
      <name val="宋体"/>
      <charset val="134"/>
      <b/>
      <color rgb="FF1F497D"/>
      <sz val="15"/>
      <scheme val="minor"/>
    </font>
    <font>
      <name val="宋体"/>
      <charset val="134"/>
      <b/>
      <color rgb="FF1F497D"/>
      <sz val="13"/>
      <scheme val="minor"/>
    </font>
    <font>
      <name val="宋体"/>
      <charset val="0"/>
      <b/>
      <color rgb="FF3F3F3F"/>
      <sz val="11"/>
      <scheme val="minor"/>
    </font>
    <font>
      <name val="宋体"/>
      <charset val="0"/>
      <b/>
      <color rgb="FFFA7D00"/>
      <sz val="11"/>
      <scheme val="minor"/>
    </font>
    <font>
      <name val="宋体"/>
      <charset val="0"/>
      <b/>
      <color rgb="FFFFFFFF"/>
      <sz val="11"/>
      <scheme val="minor"/>
    </font>
    <font>
      <name val="宋体"/>
      <charset val="0"/>
      <color rgb="FFFA7D00"/>
      <sz val="11"/>
      <scheme val="minor"/>
    </font>
    <font>
      <name val="宋体"/>
      <charset val="0"/>
      <b/>
      <color rgb="FF000000"/>
      <sz val="11"/>
      <scheme val="minor"/>
    </font>
    <font>
      <name val="宋体"/>
      <charset val="0"/>
      <color rgb="FF006100"/>
      <sz val="11"/>
      <scheme val="minor"/>
    </font>
    <font>
      <name val="宋体"/>
      <charset val="0"/>
      <color rgb="FF9C6500"/>
      <sz val="11"/>
      <scheme val="minor"/>
    </font>
    <font>
      <name val="宋体"/>
      <charset val="134"/>
      <color rgb="FF000000"/>
      <sz val="12"/>
    </font>
  </fonts>
  <fills count="33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59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CCC0D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ABF8F"/>
        <bgColor indexed="64"/>
      </patternFill>
    </fill>
  </fills>
  <borders count="18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>
        <color rgb="FF000000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4F81BD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A6BFDD"/>
      </bottom>
      <diagonal style="none">
        <color rgb="FF000000"/>
      </diagonal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>
        <color rgb="FF000000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FF8001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4F81BD"/>
      </top>
      <bottom style="double">
        <color rgb="FF4F81BD"/>
      </bottom>
      <diagonal style="none">
        <color rgb="FF000000"/>
      </diagonal>
    </border>
  </borders>
  <cellStyleXfs count="53">
    <xf numFmtId="0" fontId="0" fillId="0" borderId="0" xfId="0"/>
    <xf numFmtId="42" fontId="0" fillId="0" borderId="0" xfId="0" applyNumberFormat="1" applyAlignment="1">
      <alignment vertical="center"/>
    </xf>
    <xf numFmtId="0" fontId="13" fillId="2" borderId="0" xfId="0" applyFont="1" applyFill="1" applyAlignment="1">
      <alignment vertical="center"/>
    </xf>
    <xf numFmtId="0" fontId="14" fillId="3" borderId="10" xfId="0" applyFont="1" applyFill="1" applyBorder="1" applyAlignment="1">
      <alignment vertical="center"/>
    </xf>
    <xf numFmtId="44" fontId="0" fillId="0" borderId="0" xfId="0" applyNumberFormat="1" applyAlignment="1">
      <alignment vertical="center"/>
    </xf>
    <xf numFmtId="41" fontId="0" fillId="0" borderId="0" xfId="0" applyNumberFormat="1" applyAlignment="1">
      <alignment vertical="center"/>
    </xf>
    <xf numFmtId="0" fontId="13" fillId="4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43" fontId="0" fillId="0" borderId="0" xfId="0" applyNumberFormat="1" applyAlignment="1">
      <alignment vertical="center"/>
    </xf>
    <xf numFmtId="0" fontId="16" fillId="6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9" fontId="0" fillId="0" borderId="0" xfId="0" applyNumberFormat="1" applyAlignment="1">
      <alignment vertical="center"/>
    </xf>
    <xf numFmtId="0" fontId="18" fillId="0" borderId="0" xfId="0" applyFont="1" applyAlignment="1">
      <alignment vertical="center"/>
    </xf>
    <xf numFmtId="0" fontId="0" fillId="7" borderId="11" xfId="0" applyFill="1" applyBorder="1" applyAlignment="1">
      <alignment vertical="center"/>
    </xf>
    <xf numFmtId="0" fontId="16" fillId="8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12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16" fillId="9" borderId="0" xfId="0" applyFont="1" applyFill="1" applyAlignment="1">
      <alignment vertical="center"/>
    </xf>
    <xf numFmtId="0" fontId="19" fillId="0" borderId="13" xfId="0" applyFont="1" applyBorder="1" applyAlignment="1">
      <alignment vertical="center"/>
    </xf>
    <xf numFmtId="0" fontId="16" fillId="10" borderId="0" xfId="0" applyFont="1" applyFill="1" applyAlignment="1">
      <alignment vertical="center"/>
    </xf>
    <xf numFmtId="0" fontId="25" fillId="11" borderId="14" xfId="0" applyFont="1" applyFill="1" applyBorder="1" applyAlignment="1">
      <alignment vertical="center"/>
    </xf>
    <xf numFmtId="0" fontId="26" fillId="11" borderId="10" xfId="0" applyFont="1" applyFill="1" applyBorder="1" applyAlignment="1">
      <alignment vertical="center"/>
    </xf>
    <xf numFmtId="0" fontId="27" fillId="12" borderId="15" xfId="0" applyFont="1" applyFill="1" applyBorder="1" applyAlignment="1">
      <alignment vertical="center"/>
    </xf>
    <xf numFmtId="0" fontId="13" fillId="13" borderId="0" xfId="0" applyFont="1" applyFill="1" applyAlignment="1">
      <alignment vertical="center"/>
    </xf>
    <xf numFmtId="0" fontId="16" fillId="14" borderId="0" xfId="0" applyFont="1" applyFill="1" applyAlignment="1">
      <alignment vertical="center"/>
    </xf>
    <xf numFmtId="0" fontId="28" fillId="0" borderId="16" xfId="0" applyFont="1" applyBorder="1" applyAlignment="1">
      <alignment vertical="center"/>
    </xf>
    <xf numFmtId="0" fontId="29" fillId="0" borderId="17" xfId="0" applyFont="1" applyBorder="1" applyAlignment="1">
      <alignment vertical="center"/>
    </xf>
    <xf numFmtId="0" fontId="30" fillId="15" borderId="0" xfId="0" applyFont="1" applyFill="1" applyAlignment="1">
      <alignment vertical="center"/>
    </xf>
    <xf numFmtId="0" fontId="31" fillId="16" borderId="0" xfId="0" applyFont="1" applyFill="1" applyAlignment="1">
      <alignment vertical="center"/>
    </xf>
    <xf numFmtId="0" fontId="13" fillId="17" borderId="0" xfId="0" applyFont="1" applyFill="1" applyAlignment="1">
      <alignment vertical="center"/>
    </xf>
    <xf numFmtId="0" fontId="16" fillId="18" borderId="0" xfId="0" applyFont="1" applyFill="1" applyAlignment="1">
      <alignment vertical="center"/>
    </xf>
    <xf numFmtId="0" fontId="13" fillId="19" borderId="0" xfId="0" applyFont="1" applyFill="1" applyAlignment="1">
      <alignment vertical="center"/>
    </xf>
    <xf numFmtId="0" fontId="13" fillId="20" borderId="0" xfId="0" applyFont="1" applyFill="1" applyAlignment="1">
      <alignment vertical="center"/>
    </xf>
    <xf numFmtId="0" fontId="13" fillId="21" borderId="0" xfId="0" applyFont="1" applyFill="1" applyAlignment="1">
      <alignment vertical="center"/>
    </xf>
    <xf numFmtId="0" fontId="13" fillId="22" borderId="0" xfId="0" applyFont="1" applyFill="1" applyAlignment="1">
      <alignment vertical="center"/>
    </xf>
    <xf numFmtId="0" fontId="16" fillId="23" borderId="0" xfId="0" applyFont="1" applyFill="1" applyAlignment="1">
      <alignment vertical="center"/>
    </xf>
    <xf numFmtId="0" fontId="16" fillId="24" borderId="0" xfId="0" applyFont="1" applyFill="1" applyAlignment="1">
      <alignment vertical="center"/>
    </xf>
    <xf numFmtId="0" fontId="13" fillId="25" borderId="0" xfId="0" applyFont="1" applyFill="1" applyAlignment="1">
      <alignment vertical="center"/>
    </xf>
    <xf numFmtId="0" fontId="13" fillId="26" borderId="0" xfId="0" applyFont="1" applyFill="1" applyAlignment="1">
      <alignment vertical="center"/>
    </xf>
    <xf numFmtId="0" fontId="16" fillId="27" borderId="0" xfId="0" applyFont="1" applyFill="1" applyAlignment="1">
      <alignment vertical="center"/>
    </xf>
    <xf numFmtId="0" fontId="13" fillId="28" borderId="0" xfId="0" applyFont="1" applyFill="1" applyAlignment="1">
      <alignment vertical="center"/>
    </xf>
    <xf numFmtId="0" fontId="16" fillId="29" borderId="0" xfId="0" applyFont="1" applyFill="1" applyAlignment="1">
      <alignment vertical="center"/>
    </xf>
    <xf numFmtId="0" fontId="16" fillId="30" borderId="0" xfId="0" applyFont="1" applyFill="1" applyAlignment="1">
      <alignment vertical="center"/>
    </xf>
    <xf numFmtId="0" fontId="13" fillId="31" borderId="0" xfId="0" applyFont="1" applyFill="1" applyAlignment="1">
      <alignment vertical="center"/>
    </xf>
    <xf numFmtId="0" fontId="16" fillId="32" borderId="0" xfId="0" applyFont="1" applyFill="1" applyAlignment="1">
      <alignment vertical="center"/>
    </xf>
    <xf numFmtId="0" fontId="32" fillId="0" borderId="0" xfId="0" applyFont="1"/>
    <xf numFmtId="0" fontId="32" fillId="0" borderId="0" xfId="0" applyFont="1"/>
    <xf numFmtId="0" fontId="32" fillId="0" borderId="0" xfId="0" applyFont="1"/>
    <xf numFmtId="0" fontId="32" fillId="0" borderId="0" xfId="0" applyFont="1"/>
  </cellStyleXfs>
  <cellXfs count="98">
    <xf numFmtId="0" fontId="0" fillId="0" borderId="0" xfId="0"/>
    <xf numFmtId="0" fontId="0" fillId="0" borderId="0" xfId="0" applyAlignment="1">
      <alignment shrinkToFit="1"/>
    </xf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shrinkToFit="1"/>
    </xf>
    <xf numFmtId="176" fontId="0" fillId="0" borderId="0" xfId="0" applyNumberFormat="1" applyAlignment="1">
      <alignment horizontal="center" shrinkToFit="1"/>
    </xf>
    <xf numFmtId="0" fontId="3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left" vertical="center" shrinkToFit="1"/>
    </xf>
    <xf numFmtId="177" fontId="5" fillId="0" borderId="0" xfId="0" applyNumberFormat="1" applyFont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177" fontId="5" fillId="0" borderId="0" xfId="0" applyNumberFormat="1" applyFont="1" applyAlignment="1">
      <alignment horizontal="left" vertical="center" shrinkToFit="1"/>
    </xf>
    <xf numFmtId="0" fontId="0" fillId="0" borderId="0" xfId="0" applyAlignment="1">
      <alignment shrinkToFit="1"/>
    </xf>
    <xf numFmtId="0" fontId="0" fillId="0" borderId="0" xfId="0" applyAlignment="1">
      <alignment shrinkToFit="1"/>
    </xf>
    <xf numFmtId="176" fontId="0" fillId="0" borderId="0" xfId="0" applyNumberFormat="1" applyAlignment="1">
      <alignment shrinkToFit="1"/>
    </xf>
    <xf numFmtId="177" fontId="0" fillId="0" borderId="0" xfId="0" applyNumberFormat="1" applyAlignment="1">
      <alignment shrinkToFit="1"/>
    </xf>
    <xf numFmtId="176" fontId="0" fillId="0" borderId="0" xfId="0" applyNumberFormat="1" applyAlignment="1">
      <alignment shrinkToFit="1"/>
    </xf>
    <xf numFmtId="177" fontId="0" fillId="0" borderId="0" xfId="0" applyNumberFormat="1" applyAlignment="1">
      <alignment shrinkToFit="1"/>
    </xf>
    <xf numFmtId="0" fontId="5" fillId="0" borderId="0" xfId="0" applyFont="1" applyAlignment="1">
      <alignment horizontal="left" vertical="top" shrinkToFit="1"/>
    </xf>
    <xf numFmtId="0" fontId="0" fillId="0" borderId="0" xfId="0"/>
    <xf numFmtId="0" fontId="1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top" shrinkToFit="1"/>
    </xf>
    <xf numFmtId="176" fontId="0" fillId="0" borderId="0" xfId="0" applyNumberFormat="1" applyAlignment="1">
      <alignment shrinkToFit="1"/>
    </xf>
    <xf numFmtId="177" fontId="0" fillId="0" borderId="0" xfId="0" applyNumberFormat="1" applyAlignment="1">
      <alignment shrinkToFit="1"/>
    </xf>
    <xf numFmtId="0" fontId="6" fillId="0" borderId="8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 shrinkToFit="1"/>
    </xf>
    <xf numFmtId="176" fontId="1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shrinkToFit="1"/>
    </xf>
    <xf numFmtId="0" fontId="9" fillId="0" borderId="1" xfId="0" applyFont="1" applyBorder="1" applyAlignment="1">
      <alignment horizontal="center" shrinkToFit="1"/>
    </xf>
    <xf numFmtId="0" fontId="9" fillId="0" borderId="1" xfId="0" applyFont="1" applyBorder="1" applyAlignment="1">
      <alignment shrinkToFit="1"/>
    </xf>
    <xf numFmtId="176" fontId="9" fillId="0" borderId="1" xfId="0" applyNumberFormat="1" applyFont="1" applyBorder="1" applyAlignment="1">
      <alignment shrinkToFit="1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shrinkToFi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14" fontId="11" fillId="0" borderId="1" xfId="0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/>
    <xf numFmtId="14" fontId="10" fillId="0" borderId="1" xfId="0" applyNumberFormat="1" applyFont="1" applyBorder="1" applyAlignment="1">
      <alignment vertical="center"/>
    </xf>
    <xf numFmtId="14" fontId="9" fillId="0" borderId="1" xfId="0" applyNumberFormat="1" applyFont="1" applyBorder="1" applyAlignment="1">
      <alignment shrinkToFit="1"/>
    </xf>
    <xf numFmtId="0" fontId="10" fillId="0" borderId="1" xfId="0" applyFont="1" applyBorder="1"/>
    <xf numFmtId="0" fontId="5" fillId="0" borderId="0" xfId="0" applyFont="1" applyAlignment="1">
      <alignment horizontal="center" vertical="center" wrapText="1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176" fontId="0" fillId="0" borderId="0" xfId="0" applyNumberFormat="1"/>
    <xf numFmtId="177" fontId="6" fillId="0" borderId="8" xfId="0" applyNumberFormat="1" applyFont="1" applyBorder="1" applyAlignment="1">
      <alignment horizontal="center" vertical="center" shrinkToFit="1"/>
    </xf>
    <xf numFmtId="177" fontId="0" fillId="0" borderId="3" xfId="0" applyNumberFormat="1" applyBorder="1" applyAlignment="1">
      <alignment horizontal="center" vertical="center" shrinkToFit="1"/>
    </xf>
    <xf numFmtId="177" fontId="0" fillId="0" borderId="7" xfId="0" applyNumberFormat="1" applyBorder="1" applyAlignment="1">
      <alignment horizontal="center" vertical="center" shrinkToFit="1"/>
    </xf>
    <xf numFmtId="177" fontId="1" fillId="0" borderId="1" xfId="0" applyNumberFormat="1" applyFont="1" applyBorder="1" applyAlignment="1">
      <alignment horizontal="center" vertical="center" wrapText="1" shrinkToFit="1"/>
    </xf>
    <xf numFmtId="177" fontId="9" fillId="0" borderId="1" xfId="0" applyNumberFormat="1" applyFont="1" applyBorder="1" applyAlignment="1">
      <alignment shrinkToFit="1"/>
    </xf>
    <xf numFmtId="0" fontId="12" fillId="0" borderId="1" xfId="0" applyFont="1" applyBorder="1" applyAlignment="1">
      <alignment horizontal="center" shrinkToFit="1"/>
    </xf>
    <xf numFmtId="177" fontId="0" fillId="0" borderId="0" xfId="0" applyNumberFormat="1"/>
    <xf numFmtId="176" fontId="0" fillId="0" borderId="0" xfId="0" applyNumberFormat="1"/>
    <xf numFmtId="177" fontId="0" fillId="0" borderId="0" xfId="0" applyNumberFormat="1"/>
    <xf numFmtId="176" fontId="1" fillId="0" borderId="1" xfId="0" applyNumberFormat="1" applyFont="1" applyBorder="1" applyAlignment="1">
      <alignment shrinkToFi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shrinkToFit="1"/>
    </xf>
    <xf numFmtId="176" fontId="5" fillId="0" borderId="1" xfId="0" applyNumberFormat="1" applyFont="1" applyBorder="1" applyAlignment="1">
      <alignment shrinkToFit="1"/>
    </xf>
    <xf numFmtId="177" fontId="5" fillId="0" borderId="1" xfId="0" applyNumberFormat="1" applyFont="1" applyBorder="1" applyAlignment="1">
      <alignment shrinkToFit="1"/>
    </xf>
    <xf numFmtId="0" fontId="0" fillId="0" borderId="1" xfId="0" applyBorder="1" applyAlignment="1">
      <alignment shrinkToFit="1"/>
    </xf>
    <xf numFmtId="0" fontId="1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爱心物资捐赠公布" xfId="49"/>
    <cellStyle name="常规_北滘总店201708 (2)" xfId="50"/>
    <cellStyle name="常规_资产类" xfId="51"/>
    <cellStyle name="常规_资产类_Sheet2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worksheet" Target="worksheets/sheet2.xml" TargetMode="Internal"/><Relationship Id="rId3" Type="http://schemas.openxmlformats.org/officeDocument/2006/relationships/theme" Target="theme/theme1.xml" TargetMode="Internal"/><Relationship Id="rId4" Type="http://schemas.openxmlformats.org/officeDocument/2006/relationships/styles" Target="styles.xml" TargetMode="Internal"/><Relationship Id="rId5" Type="http://schemas.openxmlformats.org/officeDocument/2006/relationships/sharedStrings" Target="sharedStrings.xml" TargetMode="Interna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etc="http://www.wps.cn/officeDocument/2017/etCustomData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/>
  <sheetViews>
    <sheetView workbookViewId="0">
      <selection pane="topLeft" activeCell="A1" sqref="A1:S1"/>
    </sheetView>
  </sheetViews>
  <sheetFormatPr baseColWidth="8" defaultColWidth="9" defaultRowHeight="24"/>
  <cols>
    <col min="1" max="1" width="16.625" style="1" customWidth="1"/>
    <col min="2" max="2" width="11.5" style="1" customWidth="1"/>
    <col min="3" max="3" width="10.875" style="1" customWidth="1"/>
    <col min="4" max="4" width="3.5" style="1" customWidth="1"/>
    <col min="5" max="5" width="3.875" style="1" customWidth="1"/>
    <col min="6" max="6" width="5.875" style="1" customWidth="1"/>
    <col min="7" max="7" width="8.125" style="48" customWidth="1"/>
    <col min="8" max="8" width="3.25" style="1" customWidth="1"/>
    <col min="9" max="9" width="7.25" style="49" customWidth="1"/>
    <col min="10" max="10" width="5.25" style="36" customWidth="1"/>
    <col min="11" max="11" width="7.5" style="40" customWidth="1"/>
    <col min="12" max="12" width="7.125" style="40" customWidth="1"/>
    <col min="13" max="13" width="5" style="36" customWidth="1"/>
    <col min="14" max="14" width="7.625" style="40" customWidth="1"/>
    <col min="15" max="15" width="6.625" style="41" customWidth="1"/>
    <col min="16" max="16" width="4.625" style="36" customWidth="1"/>
    <col min="17" max="17" width="9.25" style="40" customWidth="1"/>
    <col min="18" max="18" width="5.125" style="41" customWidth="1"/>
    <col min="19" max="19" width="7.375" style="1" customWidth="1"/>
    <col min="20" max="16384" width="9" style="1" customWidth="1"/>
  </cols>
  <sheetData>
    <row ht="39.75" customHeight="1" r="1" spans="1:19">
      <c r="A1" s="50" t="s">
        <v>0</v>
      </c>
      <c r="B1" s="50"/>
      <c r="C1" s="50"/>
      <c r="D1" s="50"/>
      <c r="E1" s="50"/>
      <c r="F1" s="50"/>
      <c r="G1" s="50"/>
      <c r="H1" s="50"/>
      <c r="I1" s="81"/>
      <c r="J1" s="50"/>
      <c r="K1" s="50"/>
      <c r="L1" s="50"/>
      <c r="M1" s="50"/>
      <c r="N1" s="50"/>
      <c r="O1" s="81"/>
      <c r="P1" s="50"/>
      <c r="Q1" s="50"/>
      <c r="R1" s="81"/>
      <c r="S1" s="50"/>
    </row>
    <row ht="15" customHeight="1" r="2" spans="1:19">
      <c r="A2" s="51"/>
      <c r="B2" s="51"/>
      <c r="C2" s="51"/>
      <c r="D2" s="51"/>
      <c r="E2" s="52" t="s">
        <v>1</v>
      </c>
      <c r="F2" s="53"/>
      <c r="G2" s="53"/>
      <c r="H2" s="53"/>
      <c r="I2" s="82"/>
      <c r="J2" s="52" t="s">
        <v>2</v>
      </c>
      <c r="K2" s="53"/>
      <c r="L2" s="53"/>
      <c r="M2" s="53"/>
      <c r="N2" s="53"/>
      <c r="O2" s="83"/>
      <c r="P2" s="52" t="s">
        <v>3</v>
      </c>
      <c r="Q2" s="53"/>
      <c r="R2" s="82"/>
      <c r="S2" s="51"/>
    </row>
    <row ht="33" customHeight="1" r="3" spans="1:19" s="44" customFormat="1">
      <c r="A3" s="54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55" t="s">
        <v>10</v>
      </c>
      <c r="H3" s="54" t="s">
        <v>11</v>
      </c>
      <c r="I3" s="84" t="s">
        <v>12</v>
      </c>
      <c r="J3" s="54" t="s">
        <v>13</v>
      </c>
      <c r="K3" s="55" t="s">
        <v>14</v>
      </c>
      <c r="L3" s="55" t="s">
        <v>15</v>
      </c>
      <c r="M3" s="54" t="s">
        <v>16</v>
      </c>
      <c r="N3" s="55" t="s">
        <v>17</v>
      </c>
      <c r="O3" s="84" t="s">
        <v>18</v>
      </c>
      <c r="P3" s="54" t="s">
        <v>19</v>
      </c>
      <c r="Q3" s="55" t="s">
        <v>20</v>
      </c>
      <c r="R3" s="84" t="s">
        <v>21</v>
      </c>
      <c r="S3" s="54" t="s">
        <v>22</v>
      </c>
    </row>
    <row ht="18" customHeight="1" r="4" spans="1:19" s="44" customFormat="1">
      <c r="A4" s="56" t="s">
        <v>23</v>
      </c>
      <c r="B4" s="57">
        <v>44916</v>
      </c>
      <c r="C4" s="58">
        <v>45280</v>
      </c>
      <c r="D4" s="59" t="s">
        <v>24</v>
      </c>
      <c r="E4" s="60"/>
      <c r="F4" s="61">
        <v>34</v>
      </c>
      <c r="G4" s="62">
        <f>E4*F4</f>
        <v>0</v>
      </c>
      <c r="H4" s="59">
        <v>3</v>
      </c>
      <c r="I4" s="85">
        <f>E4*H4</f>
        <v>0</v>
      </c>
      <c r="J4" s="60">
        <v>214</v>
      </c>
      <c r="K4" s="62">
        <f>F4*J4</f>
        <v>7276</v>
      </c>
      <c r="L4" s="62">
        <v>642</v>
      </c>
      <c r="M4" s="60">
        <v>19</v>
      </c>
      <c r="N4" s="62">
        <f>F4*M4</f>
        <v>646</v>
      </c>
      <c r="O4" s="85">
        <f>H4*M4</f>
        <v>57</v>
      </c>
      <c r="P4" s="59">
        <v>33</v>
      </c>
      <c r="Q4" s="62">
        <f>F4*P4</f>
        <v>1122</v>
      </c>
      <c r="R4" s="85">
        <f>H4*P4</f>
        <v>99</v>
      </c>
      <c r="S4" s="54"/>
    </row>
    <row ht="18" customHeight="1" r="5" spans="1:19" s="44" customFormat="1">
      <c r="A5" s="56" t="s">
        <v>23</v>
      </c>
      <c r="B5" s="57">
        <v>44916</v>
      </c>
      <c r="C5" s="58">
        <v>45280</v>
      </c>
      <c r="D5" s="59" t="s">
        <v>24</v>
      </c>
      <c r="E5" s="60"/>
      <c r="F5" s="61">
        <v>34</v>
      </c>
      <c r="G5" s="62">
        <f>E5*F5</f>
        <v>0</v>
      </c>
      <c r="H5" s="59">
        <v>3</v>
      </c>
      <c r="I5" s="85">
        <f>E5*H5</f>
        <v>0</v>
      </c>
      <c r="J5" s="60"/>
      <c r="K5" s="62">
        <f>F5*J5</f>
        <v>0</v>
      </c>
      <c r="L5" s="62">
        <f>H5*J5</f>
        <v>0</v>
      </c>
      <c r="M5" s="60">
        <v>162</v>
      </c>
      <c r="N5" s="62">
        <v>5508</v>
      </c>
      <c r="O5" s="85">
        <f>H5*M5</f>
        <v>486</v>
      </c>
      <c r="P5" s="59"/>
      <c r="Q5" s="62">
        <f>F5*P5</f>
        <v>0</v>
      </c>
      <c r="R5" s="85">
        <f>H5*P5</f>
        <v>0</v>
      </c>
      <c r="S5" s="54" t="s">
        <v>25</v>
      </c>
    </row>
    <row ht="18" customHeight="1" r="6" spans="1:19" s="44" customFormat="1">
      <c r="A6" s="56" t="s">
        <v>26</v>
      </c>
      <c r="B6" s="63">
        <v>44795</v>
      </c>
      <c r="C6" s="58">
        <v>45159</v>
      </c>
      <c r="D6" s="59" t="s">
        <v>24</v>
      </c>
      <c r="E6" s="59"/>
      <c r="F6" s="64">
        <v>34.5</v>
      </c>
      <c r="G6" s="62">
        <f>E6*F6</f>
        <v>0</v>
      </c>
      <c r="H6" s="59">
        <v>4</v>
      </c>
      <c r="I6" s="85">
        <f>E6*H6</f>
        <v>0</v>
      </c>
      <c r="J6" s="60">
        <v>8</v>
      </c>
      <c r="K6" s="62">
        <f>F6*J6</f>
        <v>276</v>
      </c>
      <c r="L6" s="62">
        <f>H6*J6</f>
        <v>32</v>
      </c>
      <c r="M6" s="60">
        <v>6</v>
      </c>
      <c r="N6" s="62">
        <f>F6*M6</f>
        <v>207</v>
      </c>
      <c r="O6" s="85">
        <f>H6*M6</f>
        <v>24</v>
      </c>
      <c r="P6" s="59">
        <v>0</v>
      </c>
      <c r="Q6" s="62">
        <f>F6*P6</f>
        <v>0</v>
      </c>
      <c r="R6" s="85">
        <f>H6*P6</f>
        <v>0</v>
      </c>
      <c r="S6" s="54"/>
    </row>
    <row ht="18" customHeight="1" r="7" spans="1:19" s="44" customFormat="1">
      <c r="A7" s="56" t="s">
        <v>26</v>
      </c>
      <c r="B7" s="63">
        <v>44795</v>
      </c>
      <c r="C7" s="58">
        <v>45159</v>
      </c>
      <c r="D7" s="59" t="s">
        <v>24</v>
      </c>
      <c r="E7" s="59"/>
      <c r="F7" s="64">
        <v>34.5</v>
      </c>
      <c r="G7" s="62">
        <f>E7*F7</f>
        <v>0</v>
      </c>
      <c r="H7" s="59">
        <v>4</v>
      </c>
      <c r="I7" s="85">
        <f>E7*H7</f>
        <v>0</v>
      </c>
      <c r="J7" s="60"/>
      <c r="K7" s="62">
        <f>F7*J7</f>
        <v>0</v>
      </c>
      <c r="L7" s="62">
        <f>H7*J7</f>
        <v>0</v>
      </c>
      <c r="M7" s="60">
        <v>2</v>
      </c>
      <c r="N7" s="62">
        <v>69</v>
      </c>
      <c r="O7" s="85">
        <f>H7*M7</f>
        <v>8</v>
      </c>
      <c r="P7" s="59">
        <v>0</v>
      </c>
      <c r="Q7" s="62">
        <f>F7*P7</f>
        <v>0</v>
      </c>
      <c r="R7" s="85">
        <f>H7*P7</f>
        <v>0</v>
      </c>
      <c r="S7" s="54" t="s">
        <v>25</v>
      </c>
    </row>
    <row ht="18" customHeight="1" r="8" spans="1:19" s="44" customFormat="1">
      <c r="A8" s="56" t="s">
        <v>26</v>
      </c>
      <c r="B8" s="63">
        <v>44795</v>
      </c>
      <c r="C8" s="58">
        <v>45159</v>
      </c>
      <c r="D8" s="59" t="s">
        <v>24</v>
      </c>
      <c r="E8" s="60">
        <v>13</v>
      </c>
      <c r="F8" s="64">
        <v>35.8</v>
      </c>
      <c r="G8" s="62">
        <f>E8*F8</f>
        <v>465.4</v>
      </c>
      <c r="H8" s="59">
        <v>4</v>
      </c>
      <c r="I8" s="85">
        <f>E8*H8</f>
        <v>52</v>
      </c>
      <c r="J8" s="60"/>
      <c r="K8" s="62">
        <f>F8*J8</f>
        <v>0</v>
      </c>
      <c r="L8" s="62">
        <f>H8*J8</f>
        <v>0</v>
      </c>
      <c r="M8" s="86">
        <v>13</v>
      </c>
      <c r="N8" s="62">
        <f>F8*M8</f>
        <v>465.4</v>
      </c>
      <c r="O8" s="85">
        <f>H8*M8</f>
        <v>52</v>
      </c>
      <c r="P8" s="59">
        <v>0</v>
      </c>
      <c r="Q8" s="62">
        <f>F8*P8</f>
        <v>0</v>
      </c>
      <c r="R8" s="85">
        <f>H8*P8</f>
        <v>0</v>
      </c>
      <c r="S8" s="54"/>
    </row>
    <row ht="18" customHeight="1" r="9" spans="1:19" s="44" customFormat="1">
      <c r="A9" s="56" t="s">
        <v>27</v>
      </c>
      <c r="B9" s="63">
        <v>44915</v>
      </c>
      <c r="C9" s="58">
        <v>45279</v>
      </c>
      <c r="D9" s="59" t="s">
        <v>24</v>
      </c>
      <c r="E9" s="60"/>
      <c r="F9" s="64">
        <v>72</v>
      </c>
      <c r="G9" s="62">
        <f>E9*F9</f>
        <v>0</v>
      </c>
      <c r="H9" s="59">
        <v>7</v>
      </c>
      <c r="I9" s="85">
        <f>E9*H9</f>
        <v>0</v>
      </c>
      <c r="J9" s="60">
        <v>31</v>
      </c>
      <c r="K9" s="62">
        <f>F9*J9</f>
        <v>2232</v>
      </c>
      <c r="L9" s="62">
        <f>H9*J9</f>
        <v>217</v>
      </c>
      <c r="M9" s="86">
        <v>20</v>
      </c>
      <c r="N9" s="62">
        <f>F9*M9</f>
        <v>1440</v>
      </c>
      <c r="O9" s="85">
        <f>H9*M9</f>
        <v>140</v>
      </c>
      <c r="P9" s="59">
        <v>11</v>
      </c>
      <c r="Q9" s="62">
        <f>F9*P9</f>
        <v>792</v>
      </c>
      <c r="R9" s="85">
        <f>H9*P9</f>
        <v>77</v>
      </c>
      <c r="S9" s="90"/>
    </row>
    <row ht="18" customHeight="1" r="10" spans="1:3344" s="44" customFormat="1">
      <c r="A10" s="65" t="s">
        <v>28</v>
      </c>
      <c r="B10" s="63">
        <v>44827</v>
      </c>
      <c r="C10" s="58">
        <v>45191</v>
      </c>
      <c r="D10" s="59" t="s">
        <v>24</v>
      </c>
      <c r="E10" s="60"/>
      <c r="F10" s="64">
        <v>63</v>
      </c>
      <c r="G10" s="62">
        <f>E10*F10</f>
        <v>0</v>
      </c>
      <c r="H10" s="59">
        <v>6</v>
      </c>
      <c r="I10" s="85">
        <f>E10*H10</f>
        <v>0</v>
      </c>
      <c r="J10" s="60">
        <v>10</v>
      </c>
      <c r="K10" s="62">
        <f>F10*J10</f>
        <v>630</v>
      </c>
      <c r="L10" s="62">
        <f>H10*J10</f>
        <v>60</v>
      </c>
      <c r="M10" s="60">
        <v>6</v>
      </c>
      <c r="N10" s="62">
        <f>F10*M10</f>
        <v>378</v>
      </c>
      <c r="O10" s="85">
        <f>H10*M10</f>
        <v>36</v>
      </c>
      <c r="P10" s="59">
        <v>4</v>
      </c>
      <c r="Q10" s="62">
        <f>F10*P10</f>
        <v>252</v>
      </c>
      <c r="R10" s="85">
        <f>H10*P10</f>
        <v>24</v>
      </c>
      <c r="S10" s="54"/>
      <c r="EG10" s="96"/>
      <c r="EH10" s="96"/>
      <c r="BJO10" s="96"/>
      <c r="BJP10" s="96"/>
      <c r="BJQ10" s="96"/>
      <c r="BJR10" s="96"/>
      <c r="BJS10" s="96"/>
      <c r="BJT10" s="96"/>
      <c r="BJU10" s="96"/>
      <c r="BJV10" s="96"/>
      <c r="BJW10" s="96"/>
      <c r="BJX10" s="96"/>
      <c r="BJY10" s="96"/>
      <c r="BJZ10" s="96"/>
      <c r="BKA10" s="96"/>
      <c r="BKB10" s="96"/>
      <c r="BKC10" s="96"/>
      <c r="BKD10" s="96"/>
      <c r="BKE10" s="96"/>
      <c r="BKF10" s="96"/>
      <c r="BKG10" s="96"/>
      <c r="BXG10" s="96"/>
      <c r="COX10" s="96"/>
      <c r="COY10" s="96"/>
      <c r="DDZ10" s="96"/>
      <c r="DVX10" s="96"/>
      <c r="DXP10" s="96"/>
    </row>
    <row ht="18" customHeight="1" r="11" spans="1:3344" s="44" customFormat="1">
      <c r="A11" s="65" t="s">
        <v>29</v>
      </c>
      <c r="B11" s="63">
        <v>44827</v>
      </c>
      <c r="C11" s="58">
        <v>45191</v>
      </c>
      <c r="D11" s="59" t="s">
        <v>24</v>
      </c>
      <c r="E11" s="60"/>
      <c r="F11" s="64">
        <v>85.1</v>
      </c>
      <c r="G11" s="62">
        <f>E11*F11</f>
        <v>0</v>
      </c>
      <c r="H11" s="59">
        <v>7</v>
      </c>
      <c r="I11" s="85">
        <f>E11*H11</f>
        <v>0</v>
      </c>
      <c r="J11" s="60">
        <v>10</v>
      </c>
      <c r="K11" s="62">
        <f>F11*J11</f>
        <v>851</v>
      </c>
      <c r="L11" s="62">
        <f>H11*J11</f>
        <v>70</v>
      </c>
      <c r="M11" s="60"/>
      <c r="N11" s="62">
        <f>F11*M11</f>
        <v>0</v>
      </c>
      <c r="O11" s="85">
        <f>H11*M11</f>
        <v>0</v>
      </c>
      <c r="P11" s="59">
        <v>10</v>
      </c>
      <c r="Q11" s="62">
        <f>F11*P11</f>
        <v>851</v>
      </c>
      <c r="R11" s="85">
        <f>H11*P11</f>
        <v>70</v>
      </c>
      <c r="S11" s="54"/>
      <c r="EG11" s="96"/>
      <c r="EH11" s="96"/>
      <c r="BJO11" s="96"/>
      <c r="BJP11" s="96"/>
      <c r="BJQ11" s="96"/>
      <c r="BJR11" s="96"/>
      <c r="BJS11" s="96"/>
      <c r="BJT11" s="96"/>
      <c r="BJU11" s="96"/>
      <c r="BJV11" s="96"/>
      <c r="BJW11" s="96"/>
      <c r="BJX11" s="96"/>
      <c r="BJY11" s="96"/>
      <c r="BJZ11" s="96"/>
      <c r="BKA11" s="96"/>
      <c r="BKB11" s="96"/>
      <c r="BKC11" s="96"/>
      <c r="BKD11" s="96"/>
      <c r="BKE11" s="96"/>
      <c r="BKF11" s="96"/>
      <c r="BKG11" s="96"/>
      <c r="BXG11" s="96"/>
      <c r="COX11" s="96"/>
      <c r="COY11" s="96"/>
      <c r="DDZ11" s="96"/>
      <c r="DVX11" s="96"/>
      <c r="DXP11" s="96"/>
    </row>
    <row ht="18" customHeight="1" r="12" spans="1:3748" s="45" customFormat="1">
      <c r="A12" s="65" t="s">
        <v>30</v>
      </c>
      <c r="B12" s="66">
        <v>44832</v>
      </c>
      <c r="C12" s="66">
        <v>45196</v>
      </c>
      <c r="D12" s="59" t="s">
        <v>24</v>
      </c>
      <c r="E12" s="65">
        <v>30</v>
      </c>
      <c r="F12" s="65">
        <v>110.9</v>
      </c>
      <c r="G12" s="62">
        <f>E12*F12</f>
        <v>3327</v>
      </c>
      <c r="H12" s="65">
        <v>10</v>
      </c>
      <c r="I12" s="85">
        <f>E12*H12</f>
        <v>300</v>
      </c>
      <c r="J12" s="65"/>
      <c r="K12" s="62">
        <f>F12*J12</f>
        <v>0</v>
      </c>
      <c r="L12" s="62">
        <f>H12*J12</f>
        <v>0</v>
      </c>
      <c r="M12" s="65"/>
      <c r="N12" s="62">
        <f>F12*M12</f>
        <v>0</v>
      </c>
      <c r="O12" s="85">
        <f>H12*M12</f>
        <v>0</v>
      </c>
      <c r="P12" s="59">
        <v>30</v>
      </c>
      <c r="Q12" s="62">
        <f>F12*P12</f>
        <v>3327</v>
      </c>
      <c r="R12" s="85">
        <f>H12*P12</f>
        <v>300</v>
      </c>
      <c r="S12" s="91"/>
      <c r="AOZ12" s="97"/>
      <c r="AYW12" s="97"/>
      <c r="AZQ12" s="97"/>
      <c r="BBS12" s="97"/>
      <c r="BSC12" s="22"/>
      <c r="CEQ12" s="97"/>
      <c r="CFL12" s="97"/>
      <c r="CFM12" s="97"/>
      <c r="CFN12" s="97"/>
      <c r="COX12" s="97"/>
      <c r="COY12" s="97"/>
      <c r="DDZ12" s="97"/>
      <c r="DYK12" s="97"/>
      <c r="EEO12" s="97"/>
      <c r="EIW12" s="97"/>
      <c r="EIX12" s="97"/>
      <c r="END12" s="97"/>
    </row>
    <row ht="18" customHeight="1" r="13" spans="1:3748" s="45" customFormat="1">
      <c r="A13" s="67" t="s">
        <v>31</v>
      </c>
      <c r="B13" s="68">
        <v>44920</v>
      </c>
      <c r="C13" s="69">
        <v>45436</v>
      </c>
      <c r="D13" s="59" t="s">
        <v>32</v>
      </c>
      <c r="E13" s="60"/>
      <c r="F13" s="61">
        <v>23.9</v>
      </c>
      <c r="G13" s="62">
        <f>E13*F13</f>
        <v>0</v>
      </c>
      <c r="H13" s="59">
        <v>2</v>
      </c>
      <c r="I13" s="85">
        <f>E13*H13</f>
        <v>0</v>
      </c>
      <c r="J13" s="60">
        <v>10</v>
      </c>
      <c r="K13" s="62">
        <f>F13*J13</f>
        <v>239</v>
      </c>
      <c r="L13" s="62">
        <f>H13*J13</f>
        <v>20</v>
      </c>
      <c r="M13" s="60">
        <v>10</v>
      </c>
      <c r="N13" s="62">
        <f>F13*M13</f>
        <v>239</v>
      </c>
      <c r="O13" s="85">
        <f>H13*M13</f>
        <v>20</v>
      </c>
      <c r="P13" s="59">
        <v>0</v>
      </c>
      <c r="Q13" s="62">
        <f>F13*P13</f>
        <v>0</v>
      </c>
      <c r="R13" s="85">
        <f>H13*P13</f>
        <v>0</v>
      </c>
      <c r="S13" s="90"/>
      <c r="AOZ13" s="97"/>
      <c r="AYW13" s="97"/>
      <c r="AZQ13" s="97"/>
      <c r="BBS13" s="97"/>
      <c r="BSC13" s="22"/>
      <c r="CEQ13" s="97"/>
      <c r="CFL13" s="97"/>
      <c r="CFM13" s="97"/>
      <c r="CFN13" s="97"/>
      <c r="COX13" s="97"/>
      <c r="COY13" s="97"/>
      <c r="DDZ13" s="97"/>
      <c r="DYK13" s="97"/>
      <c r="EEO13" s="97"/>
      <c r="EIW13" s="97"/>
      <c r="EIX13" s="97"/>
      <c r="END13" s="97"/>
    </row>
    <row ht="18" customHeight="1" r="14" spans="1:19" s="45" customFormat="1">
      <c r="A14" s="67" t="s">
        <v>33</v>
      </c>
      <c r="B14" s="68">
        <v>44679</v>
      </c>
      <c r="C14" s="69">
        <v>45226</v>
      </c>
      <c r="D14" s="59" t="s">
        <v>32</v>
      </c>
      <c r="E14" s="60">
        <v>32</v>
      </c>
      <c r="F14" s="61">
        <v>43.8</v>
      </c>
      <c r="G14" s="62">
        <f>E14*F14</f>
        <v>1401.6</v>
      </c>
      <c r="H14" s="59">
        <v>4</v>
      </c>
      <c r="I14" s="85">
        <f>E14*H14</f>
        <v>128</v>
      </c>
      <c r="J14" s="60">
        <v>12</v>
      </c>
      <c r="K14" s="62">
        <f>F14*J14</f>
        <v>525.6</v>
      </c>
      <c r="L14" s="62">
        <f>H14*J14</f>
        <v>48</v>
      </c>
      <c r="M14" s="60">
        <v>32</v>
      </c>
      <c r="N14" s="62">
        <f>F14*M14</f>
        <v>1401.6</v>
      </c>
      <c r="O14" s="85">
        <f>H14*M14</f>
        <v>128</v>
      </c>
      <c r="P14" s="59">
        <v>12</v>
      </c>
      <c r="Q14" s="62">
        <f>F14*P14</f>
        <v>525.6</v>
      </c>
      <c r="R14" s="85">
        <f>H14*P14</f>
        <v>48</v>
      </c>
      <c r="S14" s="90"/>
    </row>
    <row ht="18" customHeight="1" r="15" spans="1:19" s="45" customFormat="1">
      <c r="A15" s="67" t="s">
        <v>34</v>
      </c>
      <c r="B15" s="68">
        <v>44797</v>
      </c>
      <c r="C15" s="69">
        <v>45345</v>
      </c>
      <c r="D15" s="59" t="s">
        <v>32</v>
      </c>
      <c r="E15" s="59">
        <v>1</v>
      </c>
      <c r="F15" s="61">
        <v>40</v>
      </c>
      <c r="G15" s="62">
        <f>E15*F15</f>
        <v>40</v>
      </c>
      <c r="H15" s="59">
        <v>4</v>
      </c>
      <c r="I15" s="85">
        <f>E15*H15</f>
        <v>4</v>
      </c>
      <c r="J15" s="60"/>
      <c r="K15" s="62">
        <f>F15*J15</f>
        <v>0</v>
      </c>
      <c r="L15" s="62">
        <f>H15*J15</f>
        <v>0</v>
      </c>
      <c r="M15" s="60">
        <v>1</v>
      </c>
      <c r="N15" s="62">
        <f>F15*M15</f>
        <v>40</v>
      </c>
      <c r="O15" s="85">
        <f>H15*M15</f>
        <v>4</v>
      </c>
      <c r="P15" s="59"/>
      <c r="Q15" s="62">
        <f>F15*P15</f>
        <v>0</v>
      </c>
      <c r="R15" s="85">
        <f>H15*P15</f>
        <v>0</v>
      </c>
      <c r="S15" s="90"/>
    </row>
    <row ht="18" customHeight="1" r="16" spans="1:19" s="45" customFormat="1">
      <c r="A16" s="67" t="s">
        <v>35</v>
      </c>
      <c r="B16" s="68">
        <v>44816</v>
      </c>
      <c r="C16" s="69">
        <v>45362</v>
      </c>
      <c r="D16" s="59" t="s">
        <v>32</v>
      </c>
      <c r="E16" s="59"/>
      <c r="F16" s="61">
        <v>71.05</v>
      </c>
      <c r="G16" s="62">
        <f>E16*F16</f>
        <v>0</v>
      </c>
      <c r="H16" s="59">
        <v>8</v>
      </c>
      <c r="I16" s="85">
        <f>E16*H16</f>
        <v>0</v>
      </c>
      <c r="J16" s="60">
        <v>7</v>
      </c>
      <c r="K16" s="62">
        <f>F16*J16</f>
        <v>497.35</v>
      </c>
      <c r="L16" s="62">
        <f>H16*J16</f>
        <v>56</v>
      </c>
      <c r="M16" s="60">
        <v>3</v>
      </c>
      <c r="N16" s="62">
        <f>F16*M16</f>
        <v>213.15</v>
      </c>
      <c r="O16" s="85">
        <f>H16*M16</f>
        <v>24</v>
      </c>
      <c r="P16" s="59">
        <v>4</v>
      </c>
      <c r="Q16" s="62">
        <f>F16*P16</f>
        <v>284.2</v>
      </c>
      <c r="R16" s="85">
        <f>H16*P16</f>
        <v>32</v>
      </c>
      <c r="S16" s="90"/>
    </row>
    <row ht="18" customHeight="1" r="17" spans="1:19" s="45" customFormat="1">
      <c r="A17" s="65" t="s">
        <v>36</v>
      </c>
      <c r="B17" s="70">
        <v>44749</v>
      </c>
      <c r="C17" s="69" t="s">
        <v>37</v>
      </c>
      <c r="D17" s="59" t="s">
        <v>32</v>
      </c>
      <c r="E17" s="60">
        <v>3</v>
      </c>
      <c r="F17" s="65">
        <v>31</v>
      </c>
      <c r="G17" s="62">
        <f>E17*F17</f>
        <v>93</v>
      </c>
      <c r="H17" s="65">
        <v>3</v>
      </c>
      <c r="I17" s="85">
        <f>E17*H17</f>
        <v>9</v>
      </c>
      <c r="J17" s="65"/>
      <c r="K17" s="62">
        <f>F17*J17</f>
        <v>0</v>
      </c>
      <c r="L17" s="62">
        <f>H17*J17</f>
        <v>0</v>
      </c>
      <c r="M17" s="60">
        <v>3</v>
      </c>
      <c r="N17" s="62">
        <f>F17*M17</f>
        <v>93</v>
      </c>
      <c r="O17" s="85">
        <f>H17*M17</f>
        <v>9</v>
      </c>
      <c r="P17" s="59"/>
      <c r="Q17" s="62">
        <f>F17*P17</f>
        <v>0</v>
      </c>
      <c r="R17" s="85">
        <f>H17*P17</f>
        <v>0</v>
      </c>
      <c r="S17" s="90"/>
    </row>
    <row ht="18" customHeight="1" r="18" spans="1:19" s="45" customFormat="1">
      <c r="A18" s="65" t="s">
        <v>38</v>
      </c>
      <c r="B18" s="70">
        <v>44775</v>
      </c>
      <c r="C18" s="69">
        <v>45139</v>
      </c>
      <c r="D18" s="59" t="s">
        <v>32</v>
      </c>
      <c r="E18" s="60"/>
      <c r="F18" s="65">
        <v>89.99</v>
      </c>
      <c r="G18" s="62">
        <f>E18*F18</f>
        <v>0</v>
      </c>
      <c r="H18" s="65">
        <v>8</v>
      </c>
      <c r="I18" s="85">
        <f>E18*H18</f>
        <v>0</v>
      </c>
      <c r="J18" s="65">
        <v>27</v>
      </c>
      <c r="K18" s="62">
        <f>F18*J18</f>
        <v>2429.73</v>
      </c>
      <c r="L18" s="62">
        <f>H18*J18</f>
        <v>216</v>
      </c>
      <c r="M18" s="60">
        <v>17</v>
      </c>
      <c r="N18" s="62">
        <f>F18*M18</f>
        <v>1529.83</v>
      </c>
      <c r="O18" s="85">
        <f>H18*M18</f>
        <v>136</v>
      </c>
      <c r="P18" s="59">
        <v>10</v>
      </c>
      <c r="Q18" s="62">
        <f>F18*P18</f>
        <v>899.9</v>
      </c>
      <c r="R18" s="85">
        <f>H18*P18</f>
        <v>80</v>
      </c>
      <c r="S18" s="90"/>
    </row>
    <row ht="18" customHeight="1" r="19" spans="1:19" s="45" customFormat="1">
      <c r="A19" s="65" t="s">
        <v>39</v>
      </c>
      <c r="B19" s="70">
        <v>44746</v>
      </c>
      <c r="C19" s="69">
        <v>45110</v>
      </c>
      <c r="D19" s="59" t="s">
        <v>32</v>
      </c>
      <c r="E19" s="60">
        <v>1</v>
      </c>
      <c r="F19" s="65">
        <v>130</v>
      </c>
      <c r="G19" s="62">
        <f>E19*F19</f>
        <v>130</v>
      </c>
      <c r="H19" s="65">
        <v>10</v>
      </c>
      <c r="I19" s="85">
        <f>E19*H19</f>
        <v>10</v>
      </c>
      <c r="J19" s="65"/>
      <c r="K19" s="62">
        <f>F19*J19</f>
        <v>0</v>
      </c>
      <c r="L19" s="62">
        <f>H19*J19</f>
        <v>0</v>
      </c>
      <c r="M19" s="60"/>
      <c r="N19" s="62">
        <f>F19*M19</f>
        <v>0</v>
      </c>
      <c r="O19" s="85">
        <f>H19*M19</f>
        <v>0</v>
      </c>
      <c r="P19" s="59">
        <v>1</v>
      </c>
      <c r="Q19" s="62">
        <f>F19*P19</f>
        <v>130</v>
      </c>
      <c r="R19" s="85">
        <f>H19*P19</f>
        <v>10</v>
      </c>
      <c r="S19" s="90"/>
    </row>
    <row ht="18" customHeight="1" r="20" spans="1:19" s="45" customFormat="1">
      <c r="A20" s="67" t="s">
        <v>40</v>
      </c>
      <c r="B20" s="68">
        <v>44816</v>
      </c>
      <c r="C20" s="69">
        <v>44996</v>
      </c>
      <c r="D20" s="59" t="s">
        <v>24</v>
      </c>
      <c r="E20" s="60"/>
      <c r="F20" s="61">
        <v>9.3</v>
      </c>
      <c r="G20" s="62">
        <f>E20*F20</f>
        <v>0</v>
      </c>
      <c r="H20" s="59">
        <v>1</v>
      </c>
      <c r="I20" s="85">
        <f>E20*H20</f>
        <v>0</v>
      </c>
      <c r="J20" s="59"/>
      <c r="K20" s="62">
        <f>F20*J20</f>
        <v>0</v>
      </c>
      <c r="L20" s="62">
        <f>H20*J20</f>
        <v>0</v>
      </c>
      <c r="M20" s="60"/>
      <c r="N20" s="62">
        <f>F20*M20</f>
        <v>0</v>
      </c>
      <c r="O20" s="85">
        <f>H20*M20</f>
        <v>0</v>
      </c>
      <c r="P20" s="59">
        <f>E20-M20</f>
        <v>0</v>
      </c>
      <c r="Q20" s="62">
        <f>F20*P20</f>
        <v>0</v>
      </c>
      <c r="R20" s="85">
        <f>H20*P20</f>
        <v>0</v>
      </c>
      <c r="S20" s="90"/>
    </row>
    <row ht="18" customHeight="1" r="21" spans="1:19" s="45" customFormat="1">
      <c r="A21" s="67" t="s">
        <v>41</v>
      </c>
      <c r="B21" s="68" t="s">
        <v>42</v>
      </c>
      <c r="C21" s="69">
        <v>44791</v>
      </c>
      <c r="D21" s="59" t="s">
        <v>43</v>
      </c>
      <c r="E21" s="60">
        <v>7</v>
      </c>
      <c r="F21" s="61">
        <v>22.5</v>
      </c>
      <c r="G21" s="62">
        <f>E21*F21</f>
        <v>157.5</v>
      </c>
      <c r="H21" s="59">
        <v>2</v>
      </c>
      <c r="I21" s="85">
        <f>E21*H21</f>
        <v>14</v>
      </c>
      <c r="J21" s="59"/>
      <c r="K21" s="62">
        <f>F21*J21</f>
        <v>0</v>
      </c>
      <c r="L21" s="62">
        <f>H21*J21</f>
        <v>0</v>
      </c>
      <c r="M21" s="60">
        <v>7</v>
      </c>
      <c r="N21" s="62">
        <f>F21*M21</f>
        <v>157.5</v>
      </c>
      <c r="O21" s="85">
        <f>H21*M21</f>
        <v>14</v>
      </c>
      <c r="P21" s="59"/>
      <c r="Q21" s="62">
        <f>F21*P21</f>
        <v>0</v>
      </c>
      <c r="R21" s="85">
        <f>H21*P21</f>
        <v>0</v>
      </c>
      <c r="S21" s="90"/>
    </row>
    <row ht="18" customHeight="1" r="22" spans="1:19" s="45" customFormat="1">
      <c r="A22" s="67" t="s">
        <v>41</v>
      </c>
      <c r="B22" s="68">
        <v>44553</v>
      </c>
      <c r="C22" s="69">
        <v>44791</v>
      </c>
      <c r="D22" s="59" t="s">
        <v>43</v>
      </c>
      <c r="E22" s="60"/>
      <c r="F22" s="61">
        <v>19</v>
      </c>
      <c r="G22" s="62">
        <f>E22*F22</f>
        <v>0</v>
      </c>
      <c r="H22" s="59">
        <v>2</v>
      </c>
      <c r="I22" s="85">
        <f>E22*H22</f>
        <v>0</v>
      </c>
      <c r="J22" s="59">
        <v>8</v>
      </c>
      <c r="K22" s="62">
        <f>F22*J22</f>
        <v>152</v>
      </c>
      <c r="L22" s="62">
        <f>H22*J22</f>
        <v>16</v>
      </c>
      <c r="M22" s="60">
        <v>1</v>
      </c>
      <c r="N22" s="62">
        <f>F22*M22</f>
        <v>19</v>
      </c>
      <c r="O22" s="85">
        <f>H22*M22</f>
        <v>2</v>
      </c>
      <c r="P22" s="59">
        <v>7</v>
      </c>
      <c r="Q22" s="62">
        <f>F22*P22</f>
        <v>133</v>
      </c>
      <c r="R22" s="85">
        <f>H22*P22</f>
        <v>14</v>
      </c>
      <c r="S22" s="90"/>
    </row>
    <row ht="18" customHeight="1" r="23" spans="1:19" s="45" customFormat="1">
      <c r="A23" s="67" t="s">
        <v>44</v>
      </c>
      <c r="B23" s="68">
        <v>44887</v>
      </c>
      <c r="C23" s="69">
        <v>44763</v>
      </c>
      <c r="D23" s="59" t="s">
        <v>43</v>
      </c>
      <c r="E23" s="60"/>
      <c r="F23" s="61">
        <v>23.8</v>
      </c>
      <c r="G23" s="62">
        <f>E23*F23</f>
        <v>0</v>
      </c>
      <c r="H23" s="59">
        <v>2.5</v>
      </c>
      <c r="I23" s="85">
        <f>E23*H23</f>
        <v>0</v>
      </c>
      <c r="J23" s="59">
        <v>3</v>
      </c>
      <c r="K23" s="62">
        <f>F23*J23</f>
        <v>71.4</v>
      </c>
      <c r="L23" s="62">
        <f>H23*J23</f>
        <v>7.5</v>
      </c>
      <c r="M23" s="60"/>
      <c r="N23" s="62">
        <f>F23*M23</f>
        <v>0</v>
      </c>
      <c r="O23" s="85">
        <f>H23*M23</f>
        <v>0</v>
      </c>
      <c r="P23" s="59">
        <v>3</v>
      </c>
      <c r="Q23" s="62">
        <f>F23*P23</f>
        <v>71.4</v>
      </c>
      <c r="R23" s="85">
        <f>H23*P23</f>
        <v>7.5</v>
      </c>
      <c r="S23" s="90"/>
    </row>
    <row ht="18" customHeight="1" r="24" spans="1:19" s="45" customFormat="1">
      <c r="A24" s="67" t="s">
        <v>45</v>
      </c>
      <c r="B24" s="68">
        <v>44549</v>
      </c>
      <c r="C24" s="69">
        <v>44791</v>
      </c>
      <c r="D24" s="59" t="s">
        <v>43</v>
      </c>
      <c r="E24" s="60"/>
      <c r="F24" s="61">
        <v>26.8</v>
      </c>
      <c r="G24" s="62">
        <f>E24*F24</f>
        <v>0</v>
      </c>
      <c r="H24" s="59">
        <v>2.5</v>
      </c>
      <c r="I24" s="85">
        <f>E24*H24</f>
        <v>0</v>
      </c>
      <c r="J24" s="59">
        <v>2</v>
      </c>
      <c r="K24" s="62">
        <f>F24*J24</f>
        <v>53.6</v>
      </c>
      <c r="L24" s="62">
        <f>H24*J24</f>
        <v>5</v>
      </c>
      <c r="M24" s="60"/>
      <c r="N24" s="62">
        <f>F24*M24</f>
        <v>0</v>
      </c>
      <c r="O24" s="85">
        <f>H24*M24</f>
        <v>0</v>
      </c>
      <c r="P24" s="59">
        <v>2</v>
      </c>
      <c r="Q24" s="62">
        <f>F24*P24</f>
        <v>53.6</v>
      </c>
      <c r="R24" s="85">
        <f>H24*P24</f>
        <v>5</v>
      </c>
      <c r="S24" s="90"/>
    </row>
    <row ht="18" customHeight="1" r="25" spans="1:19" s="45" customFormat="1">
      <c r="A25" s="67" t="s">
        <v>46</v>
      </c>
      <c r="B25" s="68">
        <v>44549</v>
      </c>
      <c r="C25" s="69">
        <v>44791</v>
      </c>
      <c r="D25" s="59" t="s">
        <v>43</v>
      </c>
      <c r="E25" s="60"/>
      <c r="F25" s="61">
        <v>29.5</v>
      </c>
      <c r="G25" s="62">
        <f>E25*F25</f>
        <v>0</v>
      </c>
      <c r="H25" s="59">
        <v>2.5</v>
      </c>
      <c r="I25" s="85">
        <f>E25*H25</f>
        <v>0</v>
      </c>
      <c r="J25" s="59">
        <v>1</v>
      </c>
      <c r="K25" s="62">
        <f>F25*J25</f>
        <v>29.5</v>
      </c>
      <c r="L25" s="62">
        <f>H25*J25</f>
        <v>2.5</v>
      </c>
      <c r="M25" s="60">
        <v>1</v>
      </c>
      <c r="N25" s="62">
        <f>F25*M25</f>
        <v>29.5</v>
      </c>
      <c r="O25" s="85">
        <f>H25*M25</f>
        <v>2.5</v>
      </c>
      <c r="P25" s="59">
        <v>0</v>
      </c>
      <c r="Q25" s="62">
        <f>F25*P25</f>
        <v>0</v>
      </c>
      <c r="R25" s="85">
        <f>H25*P25</f>
        <v>0</v>
      </c>
      <c r="S25" s="90"/>
    </row>
    <row ht="18" customHeight="1" r="26" spans="1:19" s="45" customFormat="1">
      <c r="A26" s="67" t="s">
        <v>47</v>
      </c>
      <c r="B26" s="68">
        <v>44695</v>
      </c>
      <c r="C26" s="69">
        <v>45243</v>
      </c>
      <c r="D26" s="59" t="s">
        <v>24</v>
      </c>
      <c r="E26" s="60">
        <v>40</v>
      </c>
      <c r="F26" s="61">
        <v>26.4</v>
      </c>
      <c r="G26" s="62">
        <f>E26*F26</f>
        <v>1056</v>
      </c>
      <c r="H26" s="59">
        <v>2.5</v>
      </c>
      <c r="I26" s="85">
        <f>E26*H26</f>
        <v>100</v>
      </c>
      <c r="J26" s="59"/>
      <c r="K26" s="62">
        <f>F26*J26</f>
        <v>0</v>
      </c>
      <c r="L26" s="62">
        <f>H26*J26</f>
        <v>0</v>
      </c>
      <c r="M26" s="60">
        <v>13</v>
      </c>
      <c r="N26" s="62">
        <f>F26*M26</f>
        <v>343.2</v>
      </c>
      <c r="O26" s="85">
        <f>H26*M26</f>
        <v>32.5</v>
      </c>
      <c r="P26" s="59">
        <v>25</v>
      </c>
      <c r="Q26" s="62">
        <f>F26*P26</f>
        <v>660</v>
      </c>
      <c r="R26" s="85">
        <f>H26*P26</f>
        <v>62.5</v>
      </c>
      <c r="S26" s="90"/>
    </row>
    <row ht="18" customHeight="1" r="27" spans="1:19" s="45" customFormat="1">
      <c r="A27" s="67" t="s">
        <v>47</v>
      </c>
      <c r="B27" s="68">
        <v>44695</v>
      </c>
      <c r="C27" s="69">
        <v>45243</v>
      </c>
      <c r="D27" s="59" t="s">
        <v>24</v>
      </c>
      <c r="E27" s="60"/>
      <c r="F27" s="61">
        <v>26.4</v>
      </c>
      <c r="G27" s="62">
        <f>E27*F27</f>
        <v>0</v>
      </c>
      <c r="H27" s="59">
        <v>2.5</v>
      </c>
      <c r="I27" s="85">
        <f>E27*H27</f>
        <v>0</v>
      </c>
      <c r="J27" s="59"/>
      <c r="K27" s="62">
        <f>F27*J27</f>
        <v>0</v>
      </c>
      <c r="L27" s="62">
        <f>H27*J27</f>
        <v>0</v>
      </c>
      <c r="M27" s="60">
        <v>2</v>
      </c>
      <c r="N27" s="62">
        <v>52.8</v>
      </c>
      <c r="O27" s="85">
        <f>H27*M27</f>
        <v>5</v>
      </c>
      <c r="P27" s="59">
        <v>0</v>
      </c>
      <c r="Q27" s="62">
        <f>F27*P27</f>
        <v>0</v>
      </c>
      <c r="R27" s="85">
        <f>H27*P27</f>
        <v>0</v>
      </c>
      <c r="S27" s="54" t="s">
        <v>25</v>
      </c>
    </row>
    <row ht="18" customHeight="1" r="28" spans="1:19" s="45" customFormat="1">
      <c r="A28" s="67" t="s">
        <v>48</v>
      </c>
      <c r="B28" s="68">
        <v>44827</v>
      </c>
      <c r="C28" s="69">
        <v>45557</v>
      </c>
      <c r="D28" s="59" t="s">
        <v>32</v>
      </c>
      <c r="E28" s="60">
        <v>26</v>
      </c>
      <c r="F28" s="61">
        <v>22.9</v>
      </c>
      <c r="G28" s="62">
        <f>E28*F28</f>
        <v>595.4</v>
      </c>
      <c r="H28" s="59">
        <v>2</v>
      </c>
      <c r="I28" s="85">
        <f>E28*H28</f>
        <v>52</v>
      </c>
      <c r="J28" s="59"/>
      <c r="K28" s="62">
        <f>F28*J28</f>
        <v>0</v>
      </c>
      <c r="L28" s="62">
        <f>H28*J28</f>
        <v>0</v>
      </c>
      <c r="M28" s="60">
        <v>10</v>
      </c>
      <c r="N28" s="62">
        <f>F28*M28</f>
        <v>229</v>
      </c>
      <c r="O28" s="85">
        <f>H28*M28</f>
        <v>20</v>
      </c>
      <c r="P28" s="59">
        <v>16</v>
      </c>
      <c r="Q28" s="62">
        <f>F28*P28</f>
        <v>366.4</v>
      </c>
      <c r="R28" s="85">
        <f>H28*P28</f>
        <v>32</v>
      </c>
      <c r="S28" s="90"/>
    </row>
    <row ht="18" customHeight="1" r="29" spans="1:19" s="45" customFormat="1">
      <c r="A29" s="67" t="s">
        <v>49</v>
      </c>
      <c r="B29" s="68">
        <v>44644</v>
      </c>
      <c r="C29" s="69">
        <v>45739</v>
      </c>
      <c r="D29" s="59" t="s">
        <v>24</v>
      </c>
      <c r="E29" s="60">
        <v>51</v>
      </c>
      <c r="F29" s="61">
        <v>1.8</v>
      </c>
      <c r="G29" s="62">
        <f>E29*F29</f>
        <v>91.8</v>
      </c>
      <c r="H29" s="59">
        <v>0.1</v>
      </c>
      <c r="I29" s="85">
        <f>E29*H29</f>
        <v>5.1</v>
      </c>
      <c r="J29" s="59"/>
      <c r="K29" s="62">
        <f>F29*J29</f>
        <v>0</v>
      </c>
      <c r="L29" s="62">
        <f>H29*J29</f>
        <v>0</v>
      </c>
      <c r="M29" s="60">
        <v>39</v>
      </c>
      <c r="N29" s="62">
        <f>F29*M29</f>
        <v>70.2</v>
      </c>
      <c r="O29" s="85">
        <f>H29*M29</f>
        <v>3.9</v>
      </c>
      <c r="P29" s="59">
        <v>12</v>
      </c>
      <c r="Q29" s="62">
        <f>F29*P29</f>
        <v>21.6</v>
      </c>
      <c r="R29" s="85">
        <f>H29*P29</f>
        <v>1.2</v>
      </c>
      <c r="S29" s="90"/>
    </row>
    <row ht="18" customHeight="1" r="30" spans="1:19" s="45" customFormat="1">
      <c r="A30" s="67" t="s">
        <v>50</v>
      </c>
      <c r="B30" s="68">
        <v>44505</v>
      </c>
      <c r="C30" s="69">
        <v>45234</v>
      </c>
      <c r="D30" s="59" t="s">
        <v>51</v>
      </c>
      <c r="E30" s="59">
        <v>31</v>
      </c>
      <c r="F30" s="61">
        <v>12</v>
      </c>
      <c r="G30" s="62">
        <f>E30*F30</f>
        <v>372</v>
      </c>
      <c r="H30" s="59">
        <v>1</v>
      </c>
      <c r="I30" s="85">
        <f>E30*H30</f>
        <v>31</v>
      </c>
      <c r="J30" s="59"/>
      <c r="K30" s="62">
        <f>F30*J30</f>
        <v>0</v>
      </c>
      <c r="L30" s="62">
        <f>H30*J30</f>
        <v>0</v>
      </c>
      <c r="M30" s="60">
        <v>31</v>
      </c>
      <c r="N30" s="62">
        <f>F30*M30</f>
        <v>372</v>
      </c>
      <c r="O30" s="85">
        <f>H30*M30</f>
        <v>31</v>
      </c>
      <c r="P30" s="59">
        <v>0</v>
      </c>
      <c r="Q30" s="62">
        <f>F30*P30</f>
        <v>0</v>
      </c>
      <c r="R30" s="85">
        <f>H30*P30</f>
        <v>0</v>
      </c>
      <c r="S30" s="90"/>
    </row>
    <row ht="18" customHeight="1" r="31" spans="1:19" s="45" customFormat="1">
      <c r="A31" s="67" t="s">
        <v>52</v>
      </c>
      <c r="B31" s="68">
        <v>44721</v>
      </c>
      <c r="C31" s="69">
        <v>45085</v>
      </c>
      <c r="D31" s="59" t="s">
        <v>24</v>
      </c>
      <c r="E31" s="60">
        <v>12</v>
      </c>
      <c r="F31" s="61">
        <v>9.3</v>
      </c>
      <c r="G31" s="62">
        <f>E31*F31</f>
        <v>111.6</v>
      </c>
      <c r="H31" s="59">
        <v>1</v>
      </c>
      <c r="I31" s="85">
        <f>E31*H31</f>
        <v>12</v>
      </c>
      <c r="J31" s="59"/>
      <c r="K31" s="62">
        <f>F31*J31</f>
        <v>0</v>
      </c>
      <c r="L31" s="62">
        <f>H31*J31</f>
        <v>0</v>
      </c>
      <c r="M31" s="60">
        <v>12</v>
      </c>
      <c r="N31" s="62">
        <f>F31*M31</f>
        <v>111.6</v>
      </c>
      <c r="O31" s="85">
        <f>H31*M31</f>
        <v>12</v>
      </c>
      <c r="P31" s="59"/>
      <c r="Q31" s="62">
        <f>F31*P31</f>
        <v>0</v>
      </c>
      <c r="R31" s="85">
        <f>H31*P31</f>
        <v>0</v>
      </c>
      <c r="S31" s="90"/>
    </row>
    <row ht="18" customHeight="1" r="32" spans="1:19" s="45" customFormat="1">
      <c r="A32" s="71" t="s">
        <v>53</v>
      </c>
      <c r="B32" s="68">
        <v>44732</v>
      </c>
      <c r="C32" s="69">
        <v>45096</v>
      </c>
      <c r="D32" s="59" t="s">
        <v>24</v>
      </c>
      <c r="E32" s="60">
        <v>22</v>
      </c>
      <c r="F32" s="61">
        <v>9.7</v>
      </c>
      <c r="G32" s="62">
        <f>E32*F32</f>
        <v>213.4</v>
      </c>
      <c r="H32" s="59">
        <v>1</v>
      </c>
      <c r="I32" s="85">
        <f>E32*H32</f>
        <v>22</v>
      </c>
      <c r="J32" s="59"/>
      <c r="K32" s="62">
        <f>F32*J32</f>
        <v>0</v>
      </c>
      <c r="L32" s="62">
        <f>H32*J32</f>
        <v>0</v>
      </c>
      <c r="M32" s="60">
        <v>17</v>
      </c>
      <c r="N32" s="62">
        <f>F32*M32</f>
        <v>164.9</v>
      </c>
      <c r="O32" s="85">
        <f>H32*M32</f>
        <v>17</v>
      </c>
      <c r="P32" s="59">
        <v>5</v>
      </c>
      <c r="Q32" s="62">
        <f>F32*P32</f>
        <v>48.5</v>
      </c>
      <c r="R32" s="85">
        <f>H32*P32</f>
        <v>5</v>
      </c>
      <c r="S32" s="90"/>
    </row>
    <row ht="18" customHeight="1" r="33" spans="1:19" s="45" customFormat="1">
      <c r="A33" s="72" t="s">
        <v>54</v>
      </c>
      <c r="B33" s="73">
        <v>44678</v>
      </c>
      <c r="C33" s="74">
        <v>45773</v>
      </c>
      <c r="D33" s="59" t="s">
        <v>24</v>
      </c>
      <c r="E33" s="60">
        <v>24</v>
      </c>
      <c r="F33" s="61">
        <v>4.9</v>
      </c>
      <c r="G33" s="62">
        <f>E33*F33</f>
        <v>117.6</v>
      </c>
      <c r="H33" s="59">
        <v>0.5</v>
      </c>
      <c r="I33" s="85">
        <f>E33*H33</f>
        <v>12</v>
      </c>
      <c r="J33" s="59"/>
      <c r="K33" s="62">
        <f>F33*J33</f>
        <v>0</v>
      </c>
      <c r="L33" s="62">
        <f>H33*J33</f>
        <v>0</v>
      </c>
      <c r="M33" s="60">
        <v>8</v>
      </c>
      <c r="N33" s="62">
        <f>F33*M33</f>
        <v>39.2</v>
      </c>
      <c r="O33" s="85">
        <f>H33*M33</f>
        <v>4</v>
      </c>
      <c r="P33" s="59">
        <v>16</v>
      </c>
      <c r="Q33" s="62">
        <f>F33*P33</f>
        <v>78.4</v>
      </c>
      <c r="R33" s="85">
        <f>H33*P33</f>
        <v>8</v>
      </c>
      <c r="S33" s="90"/>
    </row>
    <row ht="18" customHeight="1" r="34" spans="1:19" s="45" customFormat="1">
      <c r="A34" s="72" t="s">
        <v>55</v>
      </c>
      <c r="B34" s="73">
        <v>44745</v>
      </c>
      <c r="C34" s="74">
        <v>45840</v>
      </c>
      <c r="D34" s="59" t="s">
        <v>24</v>
      </c>
      <c r="E34" s="60">
        <v>13</v>
      </c>
      <c r="F34" s="61">
        <v>20.5</v>
      </c>
      <c r="G34" s="62">
        <f>E34*F34</f>
        <v>266.5</v>
      </c>
      <c r="H34" s="59">
        <v>2</v>
      </c>
      <c r="I34" s="85">
        <f>E34*H34</f>
        <v>26</v>
      </c>
      <c r="J34" s="59"/>
      <c r="K34" s="62">
        <f>F34*J34</f>
        <v>0</v>
      </c>
      <c r="L34" s="62">
        <f>H34*J34</f>
        <v>0</v>
      </c>
      <c r="M34" s="60">
        <v>13</v>
      </c>
      <c r="N34" s="62">
        <f>F34*M34</f>
        <v>266.5</v>
      </c>
      <c r="O34" s="85">
        <f>H34*M34</f>
        <v>26</v>
      </c>
      <c r="P34" s="59">
        <v>0</v>
      </c>
      <c r="Q34" s="62">
        <f>F34*P34</f>
        <v>0</v>
      </c>
      <c r="R34" s="85">
        <f>H34*P34</f>
        <v>0</v>
      </c>
      <c r="S34" s="90"/>
    </row>
    <row ht="18" customHeight="1" r="35" spans="1:19" s="45" customFormat="1">
      <c r="A35" s="72" t="s">
        <v>56</v>
      </c>
      <c r="B35" s="73" t="s">
        <v>57</v>
      </c>
      <c r="C35" s="69">
        <v>45614</v>
      </c>
      <c r="D35" s="59" t="s">
        <v>32</v>
      </c>
      <c r="E35" s="60">
        <v>59</v>
      </c>
      <c r="F35" s="61">
        <v>7.8</v>
      </c>
      <c r="G35" s="62">
        <f>E35*F35</f>
        <v>460.2</v>
      </c>
      <c r="H35" s="59">
        <v>1</v>
      </c>
      <c r="I35" s="85">
        <f>E35*H35</f>
        <v>59</v>
      </c>
      <c r="J35" s="59"/>
      <c r="K35" s="62">
        <f>F35*J35</f>
        <v>0</v>
      </c>
      <c r="L35" s="62">
        <f>H35*J35</f>
        <v>0</v>
      </c>
      <c r="M35" s="60">
        <v>9</v>
      </c>
      <c r="N35" s="62">
        <f>F35*M35</f>
        <v>70.2</v>
      </c>
      <c r="O35" s="85">
        <f>H35*M35</f>
        <v>9</v>
      </c>
      <c r="P35" s="59">
        <v>50</v>
      </c>
      <c r="Q35" s="62">
        <f>F35*P35</f>
        <v>390</v>
      </c>
      <c r="R35" s="85">
        <f>H35*P35</f>
        <v>50</v>
      </c>
      <c r="S35" s="90"/>
    </row>
    <row ht="18" customHeight="1" r="36" spans="1:19" s="45" customFormat="1">
      <c r="A36" s="72" t="s">
        <v>58</v>
      </c>
      <c r="B36" s="73">
        <v>44185</v>
      </c>
      <c r="C36" s="69">
        <v>45279</v>
      </c>
      <c r="D36" s="59" t="s">
        <v>32</v>
      </c>
      <c r="E36" s="60">
        <v>10</v>
      </c>
      <c r="F36" s="61">
        <v>13.6</v>
      </c>
      <c r="G36" s="62">
        <f>E36*F36</f>
        <v>136</v>
      </c>
      <c r="H36" s="59">
        <v>1.5</v>
      </c>
      <c r="I36" s="85">
        <f>E36*H36</f>
        <v>15</v>
      </c>
      <c r="J36" s="59"/>
      <c r="K36" s="62">
        <f>F36*J36</f>
        <v>0</v>
      </c>
      <c r="L36" s="62">
        <f>H36*J36</f>
        <v>0</v>
      </c>
      <c r="M36" s="60">
        <v>6</v>
      </c>
      <c r="N36" s="62">
        <f>F36*M36</f>
        <v>81.6</v>
      </c>
      <c r="O36" s="85">
        <f>H36*M36</f>
        <v>9</v>
      </c>
      <c r="P36" s="59">
        <v>4</v>
      </c>
      <c r="Q36" s="62">
        <f>F36*P36</f>
        <v>54.4</v>
      </c>
      <c r="R36" s="85">
        <f>H36*P36</f>
        <v>6</v>
      </c>
      <c r="S36" s="90"/>
    </row>
    <row ht="18" customHeight="1" r="37" spans="1:19" s="45" customFormat="1">
      <c r="A37" s="72" t="s">
        <v>59</v>
      </c>
      <c r="B37" s="73">
        <v>44100</v>
      </c>
      <c r="C37" s="69">
        <v>45562</v>
      </c>
      <c r="D37" s="59" t="s">
        <v>32</v>
      </c>
      <c r="E37" s="60">
        <v>15</v>
      </c>
      <c r="F37" s="61">
        <v>35.1</v>
      </c>
      <c r="G37" s="62">
        <f>E37*F37</f>
        <v>526.5</v>
      </c>
      <c r="H37" s="59">
        <v>3</v>
      </c>
      <c r="I37" s="85">
        <f>E37*H37</f>
        <v>45</v>
      </c>
      <c r="J37" s="59"/>
      <c r="K37" s="62">
        <f>F37*J37</f>
        <v>0</v>
      </c>
      <c r="L37" s="62">
        <f>H37*J37</f>
        <v>0</v>
      </c>
      <c r="M37" s="60">
        <v>3</v>
      </c>
      <c r="N37" s="62">
        <f>F37*M37</f>
        <v>105.3</v>
      </c>
      <c r="O37" s="85">
        <f>H37*M37</f>
        <v>9</v>
      </c>
      <c r="P37" s="59">
        <v>12</v>
      </c>
      <c r="Q37" s="62">
        <f>F37*P37</f>
        <v>421.2</v>
      </c>
      <c r="R37" s="85">
        <f>H37*P37</f>
        <v>36</v>
      </c>
      <c r="S37" s="90"/>
    </row>
    <row ht="18" customHeight="1" r="38" spans="1:19" s="45" customFormat="1">
      <c r="A38" s="72" t="s">
        <v>60</v>
      </c>
      <c r="B38" s="73">
        <v>44646</v>
      </c>
      <c r="C38" s="74">
        <v>46106</v>
      </c>
      <c r="D38" s="59" t="s">
        <v>61</v>
      </c>
      <c r="E38" s="60">
        <v>3</v>
      </c>
      <c r="F38" s="61">
        <v>30</v>
      </c>
      <c r="G38" s="62">
        <f>E38*F38</f>
        <v>90</v>
      </c>
      <c r="H38" s="59">
        <v>3</v>
      </c>
      <c r="I38" s="85">
        <f>E38*H38</f>
        <v>9</v>
      </c>
      <c r="J38" s="59"/>
      <c r="K38" s="62">
        <f>F38*J38</f>
        <v>0</v>
      </c>
      <c r="L38" s="62">
        <f>H38*J38</f>
        <v>0</v>
      </c>
      <c r="M38" s="60">
        <v>1</v>
      </c>
      <c r="N38" s="62">
        <f>F38*M38</f>
        <v>30</v>
      </c>
      <c r="O38" s="85">
        <f>H38*M38</f>
        <v>3</v>
      </c>
      <c r="P38" s="59">
        <v>2</v>
      </c>
      <c r="Q38" s="62">
        <f>F38*P38</f>
        <v>60</v>
      </c>
      <c r="R38" s="85">
        <f>H38*P38</f>
        <v>6</v>
      </c>
      <c r="S38" s="90"/>
    </row>
    <row ht="18" customHeight="1" r="39" spans="1:19" s="45" customFormat="1">
      <c r="A39" s="72" t="s">
        <v>62</v>
      </c>
      <c r="B39" s="73">
        <v>44654</v>
      </c>
      <c r="C39" s="74">
        <v>45749</v>
      </c>
      <c r="D39" s="59" t="s">
        <v>61</v>
      </c>
      <c r="E39" s="60">
        <v>4</v>
      </c>
      <c r="F39" s="61">
        <v>5.8</v>
      </c>
      <c r="G39" s="62">
        <f>E39*F39</f>
        <v>23.2</v>
      </c>
      <c r="H39" s="59">
        <v>0.5</v>
      </c>
      <c r="I39" s="85">
        <f>E39*H39</f>
        <v>2</v>
      </c>
      <c r="J39" s="59"/>
      <c r="K39" s="62">
        <f>F39*J39</f>
        <v>0</v>
      </c>
      <c r="L39" s="62">
        <f>H39*J39</f>
        <v>0</v>
      </c>
      <c r="M39" s="60">
        <v>4</v>
      </c>
      <c r="N39" s="62">
        <f>F39*M39</f>
        <v>23.2</v>
      </c>
      <c r="O39" s="85">
        <f>H39*M39</f>
        <v>2</v>
      </c>
      <c r="P39" s="59">
        <v>0</v>
      </c>
      <c r="Q39" s="62">
        <f>F39*P39</f>
        <v>0</v>
      </c>
      <c r="R39" s="85">
        <f>H39*P39</f>
        <v>0</v>
      </c>
      <c r="S39" s="90"/>
    </row>
    <row ht="18" customHeight="1" r="40" spans="1:19" s="45" customFormat="1">
      <c r="A40" s="72" t="s">
        <v>62</v>
      </c>
      <c r="B40" s="73">
        <v>44654</v>
      </c>
      <c r="C40" s="74">
        <v>45749</v>
      </c>
      <c r="D40" s="59" t="s">
        <v>61</v>
      </c>
      <c r="E40" s="60">
        <v>26</v>
      </c>
      <c r="F40" s="61">
        <v>7.8</v>
      </c>
      <c r="G40" s="62">
        <f>E40*F40</f>
        <v>202.8</v>
      </c>
      <c r="H40" s="59">
        <v>1</v>
      </c>
      <c r="I40" s="85">
        <f>E40*H40</f>
        <v>26</v>
      </c>
      <c r="J40" s="59"/>
      <c r="K40" s="62">
        <f>F40*J40</f>
        <v>0</v>
      </c>
      <c r="L40" s="62">
        <f>H40*J40</f>
        <v>0</v>
      </c>
      <c r="M40" s="60">
        <v>1</v>
      </c>
      <c r="N40" s="62">
        <f>F40*M40</f>
        <v>7.8</v>
      </c>
      <c r="O40" s="85">
        <f>H40*M40</f>
        <v>1</v>
      </c>
      <c r="P40" s="59">
        <v>25</v>
      </c>
      <c r="Q40" s="62">
        <f>F40*P40</f>
        <v>195</v>
      </c>
      <c r="R40" s="85">
        <f>H40*P40</f>
        <v>25</v>
      </c>
      <c r="S40" s="90"/>
    </row>
    <row ht="18" customHeight="1" r="41" spans="1:19" s="45" customFormat="1">
      <c r="A41" s="72" t="s">
        <v>63</v>
      </c>
      <c r="B41" s="70">
        <v>44488</v>
      </c>
      <c r="C41" s="69">
        <v>45948</v>
      </c>
      <c r="D41" s="59" t="s">
        <v>32</v>
      </c>
      <c r="E41" s="60">
        <v>5</v>
      </c>
      <c r="F41" s="61">
        <v>45.9</v>
      </c>
      <c r="G41" s="62">
        <f>E41*F41</f>
        <v>229.5</v>
      </c>
      <c r="H41" s="59">
        <v>5</v>
      </c>
      <c r="I41" s="85">
        <f>E41*H41</f>
        <v>25</v>
      </c>
      <c r="J41" s="59"/>
      <c r="K41" s="62">
        <f>F41*J41</f>
        <v>0</v>
      </c>
      <c r="L41" s="62">
        <f>H41*J41</f>
        <v>0</v>
      </c>
      <c r="M41" s="60">
        <v>5</v>
      </c>
      <c r="N41" s="62">
        <f>F41*M41</f>
        <v>229.5</v>
      </c>
      <c r="O41" s="85">
        <f>H41*M41</f>
        <v>25</v>
      </c>
      <c r="P41" s="59">
        <v>0</v>
      </c>
      <c r="Q41" s="62">
        <f>F41*P41</f>
        <v>0</v>
      </c>
      <c r="R41" s="85">
        <f>H41*P41</f>
        <v>0</v>
      </c>
      <c r="S41" s="90"/>
    </row>
    <row ht="18" customHeight="1" r="42" spans="1:19" s="45" customFormat="1">
      <c r="A42" s="72" t="s">
        <v>64</v>
      </c>
      <c r="B42" s="70">
        <v>44488</v>
      </c>
      <c r="C42" s="69">
        <v>45948</v>
      </c>
      <c r="D42" s="59" t="s">
        <v>32</v>
      </c>
      <c r="E42" s="60">
        <v>1</v>
      </c>
      <c r="F42" s="61">
        <v>39</v>
      </c>
      <c r="G42" s="62">
        <f>E42*F42</f>
        <v>39</v>
      </c>
      <c r="H42" s="59">
        <v>4</v>
      </c>
      <c r="I42" s="85">
        <f>E42*H42</f>
        <v>4</v>
      </c>
      <c r="J42" s="59"/>
      <c r="K42" s="62">
        <f>F42*J42</f>
        <v>0</v>
      </c>
      <c r="L42" s="62">
        <f>H42*J42</f>
        <v>0</v>
      </c>
      <c r="M42" s="60">
        <v>1</v>
      </c>
      <c r="N42" s="62">
        <f>F42*M42</f>
        <v>39</v>
      </c>
      <c r="O42" s="85">
        <f>H42*M42</f>
        <v>4</v>
      </c>
      <c r="P42" s="59">
        <v>0</v>
      </c>
      <c r="Q42" s="62">
        <f>F42*P42</f>
        <v>0</v>
      </c>
      <c r="R42" s="85">
        <f>H42*P42</f>
        <v>0</v>
      </c>
      <c r="S42" s="90"/>
    </row>
    <row ht="18" customHeight="1" r="43" spans="1:19" s="45" customFormat="1">
      <c r="A43" s="72" t="s">
        <v>65</v>
      </c>
      <c r="B43" s="75">
        <v>44755</v>
      </c>
      <c r="C43" s="75">
        <v>45485</v>
      </c>
      <c r="D43" s="59" t="s">
        <v>66</v>
      </c>
      <c r="E43" s="60">
        <v>6</v>
      </c>
      <c r="F43" s="61">
        <v>21.8</v>
      </c>
      <c r="G43" s="62">
        <f>E43*F43</f>
        <v>130.8</v>
      </c>
      <c r="H43" s="59">
        <v>2</v>
      </c>
      <c r="I43" s="85">
        <f>E43*H43</f>
        <v>12</v>
      </c>
      <c r="J43" s="59"/>
      <c r="K43" s="62">
        <f>F43*J43</f>
        <v>0</v>
      </c>
      <c r="L43" s="62">
        <f>H43*J43</f>
        <v>0</v>
      </c>
      <c r="M43" s="60">
        <v>6</v>
      </c>
      <c r="N43" s="62">
        <f>F43*M43</f>
        <v>130.8</v>
      </c>
      <c r="O43" s="85">
        <f>H43*M43</f>
        <v>12</v>
      </c>
      <c r="P43" s="59">
        <v>0</v>
      </c>
      <c r="Q43" s="62">
        <f>F43*P43</f>
        <v>0</v>
      </c>
      <c r="R43" s="85">
        <f>H43*P43</f>
        <v>0</v>
      </c>
      <c r="S43" s="90"/>
    </row>
    <row ht="18" customHeight="1" r="44" spans="1:19" s="45" customFormat="1">
      <c r="A44" s="72" t="s">
        <v>65</v>
      </c>
      <c r="B44" s="75">
        <v>44755</v>
      </c>
      <c r="C44" s="75">
        <v>45485</v>
      </c>
      <c r="D44" s="59" t="s">
        <v>66</v>
      </c>
      <c r="E44" s="60">
        <v>46</v>
      </c>
      <c r="F44" s="61">
        <v>22.9</v>
      </c>
      <c r="G44" s="62">
        <f>E44*F44</f>
        <v>1053.4</v>
      </c>
      <c r="H44" s="59">
        <v>2</v>
      </c>
      <c r="I44" s="85">
        <f>E44*H44</f>
        <v>92</v>
      </c>
      <c r="J44" s="59"/>
      <c r="K44" s="62">
        <f>F44*J44</f>
        <v>0</v>
      </c>
      <c r="L44" s="62">
        <f>H44*J44</f>
        <v>0</v>
      </c>
      <c r="M44" s="60">
        <v>30</v>
      </c>
      <c r="N44" s="62">
        <f>F44*M44</f>
        <v>687</v>
      </c>
      <c r="O44" s="85">
        <f>H44*M44</f>
        <v>60</v>
      </c>
      <c r="P44" s="59">
        <v>16</v>
      </c>
      <c r="Q44" s="62">
        <f>F44*P44</f>
        <v>366.4</v>
      </c>
      <c r="R44" s="85">
        <f>H44*P44</f>
        <v>32</v>
      </c>
      <c r="S44" s="90"/>
    </row>
    <row ht="18" customHeight="1" r="45" spans="1:19" s="45" customFormat="1">
      <c r="A45" s="72" t="s">
        <v>67</v>
      </c>
      <c r="B45" s="73">
        <v>44730</v>
      </c>
      <c r="C45" s="74">
        <v>45825</v>
      </c>
      <c r="D45" s="59" t="s">
        <v>68</v>
      </c>
      <c r="E45" s="60">
        <v>4</v>
      </c>
      <c r="F45" s="61">
        <v>10.8</v>
      </c>
      <c r="G45" s="62">
        <f>E45*F45</f>
        <v>43.2</v>
      </c>
      <c r="H45" s="59">
        <v>1</v>
      </c>
      <c r="I45" s="85">
        <f>E45*H45</f>
        <v>4</v>
      </c>
      <c r="J45" s="59"/>
      <c r="K45" s="62">
        <f>F45*J45</f>
        <v>0</v>
      </c>
      <c r="L45" s="62">
        <f>H45*J45</f>
        <v>0</v>
      </c>
      <c r="M45" s="60">
        <v>4</v>
      </c>
      <c r="N45" s="62">
        <f>F45*M45</f>
        <v>43.2</v>
      </c>
      <c r="O45" s="85">
        <f>H45*M45</f>
        <v>4</v>
      </c>
      <c r="P45" s="59">
        <v>0</v>
      </c>
      <c r="Q45" s="62">
        <f>F45*P45</f>
        <v>0</v>
      </c>
      <c r="R45" s="85">
        <f>H45*P45</f>
        <v>0</v>
      </c>
      <c r="S45" s="90"/>
    </row>
    <row ht="18" customHeight="1" r="46" spans="1:19" s="45" customFormat="1">
      <c r="A46" s="72" t="s">
        <v>67</v>
      </c>
      <c r="B46" s="73">
        <v>44730</v>
      </c>
      <c r="C46" s="74">
        <v>45825</v>
      </c>
      <c r="D46" s="59" t="s">
        <v>68</v>
      </c>
      <c r="E46" s="60">
        <v>27</v>
      </c>
      <c r="F46" s="61">
        <v>8.9</v>
      </c>
      <c r="G46" s="62">
        <f>E46*F46</f>
        <v>240.3</v>
      </c>
      <c r="H46" s="59">
        <v>1</v>
      </c>
      <c r="I46" s="85">
        <f>E46*H46</f>
        <v>27</v>
      </c>
      <c r="J46" s="59"/>
      <c r="K46" s="62">
        <f>F46*J46</f>
        <v>0</v>
      </c>
      <c r="L46" s="62">
        <f>H46*J46</f>
        <v>0</v>
      </c>
      <c r="M46" s="60">
        <v>5</v>
      </c>
      <c r="N46" s="62">
        <f>F46*M46</f>
        <v>44.5</v>
      </c>
      <c r="O46" s="85">
        <f>H46*M46</f>
        <v>5</v>
      </c>
      <c r="P46" s="59">
        <v>22</v>
      </c>
      <c r="Q46" s="62">
        <f>F46*P46</f>
        <v>195.8</v>
      </c>
      <c r="R46" s="85">
        <f>H46*P46</f>
        <v>22</v>
      </c>
      <c r="S46" s="90"/>
    </row>
    <row ht="18" customHeight="1" r="47" spans="1:19">
      <c r="A47" s="72" t="s">
        <v>69</v>
      </c>
      <c r="B47" s="70">
        <v>44713</v>
      </c>
      <c r="C47" s="69">
        <v>45442</v>
      </c>
      <c r="D47" s="59" t="s">
        <v>61</v>
      </c>
      <c r="E47" s="60">
        <v>12</v>
      </c>
      <c r="F47" s="61">
        <v>3.4</v>
      </c>
      <c r="G47" s="62">
        <f>E47*F47</f>
        <v>40.8</v>
      </c>
      <c r="H47" s="59">
        <v>0.3</v>
      </c>
      <c r="I47" s="85">
        <f>E47*H47</f>
        <v>3.6</v>
      </c>
      <c r="J47" s="59"/>
      <c r="K47" s="62">
        <f>F47*J47</f>
        <v>0</v>
      </c>
      <c r="L47" s="62">
        <f>H47*J47</f>
        <v>0</v>
      </c>
      <c r="M47" s="60">
        <v>7</v>
      </c>
      <c r="N47" s="62">
        <f>F47*M47</f>
        <v>23.8</v>
      </c>
      <c r="O47" s="85">
        <f>H47*M47</f>
        <v>2.1</v>
      </c>
      <c r="P47" s="59">
        <v>5</v>
      </c>
      <c r="Q47" s="62">
        <f>F47*P47</f>
        <v>17</v>
      </c>
      <c r="R47" s="85">
        <f>H47*P47</f>
        <v>1.5</v>
      </c>
      <c r="S47" s="90"/>
    </row>
    <row ht="18" customHeight="1" r="48" spans="1:19">
      <c r="A48" s="72" t="s">
        <v>70</v>
      </c>
      <c r="B48" s="76" t="s">
        <v>71</v>
      </c>
      <c r="C48" s="59"/>
      <c r="D48" s="59" t="s">
        <v>72</v>
      </c>
      <c r="E48" s="60">
        <v>7</v>
      </c>
      <c r="F48" s="61">
        <v>25</v>
      </c>
      <c r="G48" s="62">
        <f>E48*F48</f>
        <v>175</v>
      </c>
      <c r="H48" s="59">
        <v>2.5</v>
      </c>
      <c r="I48" s="85">
        <f>E48*H48</f>
        <v>17.5</v>
      </c>
      <c r="J48" s="59"/>
      <c r="K48" s="62">
        <f>F48*J48</f>
        <v>0</v>
      </c>
      <c r="L48" s="62">
        <f>H48*J48</f>
        <v>0</v>
      </c>
      <c r="M48" s="59"/>
      <c r="N48" s="62">
        <f>F48*M48</f>
        <v>0</v>
      </c>
      <c r="O48" s="85">
        <f>H48*M48</f>
        <v>0</v>
      </c>
      <c r="P48" s="59">
        <v>7</v>
      </c>
      <c r="Q48" s="62">
        <f>F48*P48</f>
        <v>175</v>
      </c>
      <c r="R48" s="85">
        <f>H48*P48</f>
        <v>17.5</v>
      </c>
      <c r="S48" s="90"/>
    </row>
    <row ht="18" customHeight="1" r="49" spans="1:19" s="46" customFormat="1">
      <c r="A49" s="72" t="s">
        <v>73</v>
      </c>
      <c r="B49" s="76" t="s">
        <v>71</v>
      </c>
      <c r="C49" s="59"/>
      <c r="D49" s="59" t="s">
        <v>72</v>
      </c>
      <c r="E49" s="60">
        <v>9</v>
      </c>
      <c r="F49" s="61">
        <v>80</v>
      </c>
      <c r="G49" s="62">
        <f>E49*F49</f>
        <v>720</v>
      </c>
      <c r="H49" s="59">
        <v>8</v>
      </c>
      <c r="I49" s="85">
        <f>E49*H49</f>
        <v>72</v>
      </c>
      <c r="J49" s="59"/>
      <c r="K49" s="62">
        <f>F49*J49</f>
        <v>0</v>
      </c>
      <c r="L49" s="62">
        <f>H49*J49</f>
        <v>0</v>
      </c>
      <c r="M49" s="59"/>
      <c r="N49" s="62">
        <f>F49*M49</f>
        <v>0</v>
      </c>
      <c r="O49" s="85">
        <f>H49*M49</f>
        <v>0</v>
      </c>
      <c r="P49" s="59">
        <f>E49-M49</f>
        <v>9</v>
      </c>
      <c r="Q49" s="62">
        <f>F49*P49</f>
        <v>720</v>
      </c>
      <c r="R49" s="85">
        <f>H49*P49</f>
        <v>72</v>
      </c>
      <c r="S49" s="90"/>
    </row>
    <row ht="18" customHeight="1" r="50" spans="1:19">
      <c r="A50" s="72" t="s">
        <v>74</v>
      </c>
      <c r="B50" s="76" t="s">
        <v>71</v>
      </c>
      <c r="C50" s="59"/>
      <c r="D50" s="59" t="s">
        <v>72</v>
      </c>
      <c r="E50" s="60">
        <v>16</v>
      </c>
      <c r="F50" s="61">
        <v>45</v>
      </c>
      <c r="G50" s="62">
        <f>E50*F50</f>
        <v>720</v>
      </c>
      <c r="H50" s="59">
        <v>4.5</v>
      </c>
      <c r="I50" s="85">
        <f>E50*H50</f>
        <v>72</v>
      </c>
      <c r="J50" s="59"/>
      <c r="K50" s="62">
        <f>F50*J50</f>
        <v>0</v>
      </c>
      <c r="L50" s="62">
        <f>H50*J50</f>
        <v>0</v>
      </c>
      <c r="M50" s="59"/>
      <c r="N50" s="62">
        <f>F50*M50</f>
        <v>0</v>
      </c>
      <c r="O50" s="85">
        <f>H50*M50</f>
        <v>0</v>
      </c>
      <c r="P50" s="59">
        <f>E50-M50</f>
        <v>16</v>
      </c>
      <c r="Q50" s="62">
        <f>F50*P50</f>
        <v>720</v>
      </c>
      <c r="R50" s="85">
        <f>H50*P50</f>
        <v>72</v>
      </c>
      <c r="S50" s="90"/>
    </row>
    <row ht="27.95" customHeight="1" r="51" spans="1:19" s="47" customFormat="1">
      <c r="A51" s="72" t="s">
        <v>75</v>
      </c>
      <c r="B51" s="76" t="s">
        <v>71</v>
      </c>
      <c r="C51" s="59"/>
      <c r="D51" s="59" t="s">
        <v>76</v>
      </c>
      <c r="E51" s="60">
        <v>11</v>
      </c>
      <c r="F51" s="61">
        <v>5</v>
      </c>
      <c r="G51" s="62">
        <f>E51*F51</f>
        <v>55</v>
      </c>
      <c r="H51" s="59">
        <v>0.5</v>
      </c>
      <c r="I51" s="85">
        <f>E51*H51</f>
        <v>5.5</v>
      </c>
      <c r="J51" s="59"/>
      <c r="K51" s="62">
        <f>F51*J51</f>
        <v>0</v>
      </c>
      <c r="L51" s="62">
        <f>H51*J51</f>
        <v>0</v>
      </c>
      <c r="M51" s="59"/>
      <c r="N51" s="62">
        <f>F51*M51</f>
        <v>0</v>
      </c>
      <c r="O51" s="85">
        <f>H51*M51</f>
        <v>0</v>
      </c>
      <c r="P51" s="59">
        <f>E51-M51</f>
        <v>11</v>
      </c>
      <c r="Q51" s="62">
        <f>F51*P51</f>
        <v>55</v>
      </c>
      <c r="R51" s="85">
        <f>H51*P51</f>
        <v>5.5</v>
      </c>
      <c r="S51" s="92"/>
    </row>
    <row customHeight="1" r="52" spans="1:19">
      <c r="A52" s="60" t="s">
        <v>77</v>
      </c>
      <c r="B52" s="60"/>
      <c r="C52" s="60"/>
      <c r="D52" s="60"/>
      <c r="E52" s="62"/>
      <c r="F52" s="62"/>
      <c r="G52" s="62">
        <f>SUM(G4:G51)</f>
        <v>13324.5</v>
      </c>
      <c r="H52" s="62"/>
      <c r="I52" s="62">
        <f>SUM(I4:I51)</f>
        <v>1267.7</v>
      </c>
      <c r="J52" s="62"/>
      <c r="K52" s="62">
        <f>SUM(K4:K51)</f>
        <v>15263.18</v>
      </c>
      <c r="L52" s="62">
        <f>SUM(L4:L51)</f>
        <v>1392</v>
      </c>
      <c r="M52" s="62"/>
      <c r="N52" s="62">
        <f>SUM(N4:N51)</f>
        <v>15601.28</v>
      </c>
      <c r="O52" s="62">
        <f>SUM(O4:O51)</f>
        <v>1439</v>
      </c>
      <c r="P52" s="62"/>
      <c r="Q52" s="93">
        <f>SUM(Q4:Q51)</f>
        <v>12986.4</v>
      </c>
      <c r="R52" s="94">
        <f>SUM(R4:R51)</f>
        <v>1220.7</v>
      </c>
      <c r="S52" s="95"/>
    </row>
    <row customHeight="1" r="53" spans="1:3">
      <c r="A53" s="77" t="s">
        <v>78</v>
      </c>
      <c r="B53" s="77"/>
      <c r="C53" s="24"/>
    </row>
    <row customHeight="1" r="54" spans="1:19" s="2" customForma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</row>
    <row customHeight="1" r="55" spans="1:19">
      <c r="A55" s="78" t="s">
        <v>79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</row>
    <row customHeight="1" r="56" spans="1:19">
      <c r="A56" s="2"/>
      <c r="B56" s="2"/>
      <c r="C56" s="2"/>
      <c r="D56" s="2"/>
      <c r="E56" s="2"/>
      <c r="F56" s="2"/>
      <c r="G56" s="80"/>
      <c r="H56" s="2"/>
      <c r="I56" s="87"/>
      <c r="J56" s="43"/>
      <c r="K56" s="88"/>
      <c r="L56" s="88"/>
      <c r="M56" s="43"/>
      <c r="N56" s="88"/>
      <c r="O56" s="89"/>
      <c r="P56" s="43"/>
      <c r="Q56" s="88"/>
      <c r="R56" s="89"/>
      <c r="S56" s="2"/>
    </row>
    <row customHeight="1" r="57" spans="1:18">
      <c r="A57" s="2"/>
      <c r="B57" s="2"/>
      <c r="C57" s="2"/>
      <c r="D57" s="2"/>
      <c r="E57" s="2"/>
      <c r="F57" s="2"/>
      <c r="G57" s="80"/>
      <c r="H57" s="2"/>
      <c r="I57" s="87"/>
      <c r="J57" s="43"/>
      <c r="K57" s="88"/>
      <c r="L57" s="88"/>
      <c r="M57" s="43"/>
      <c r="N57" s="88"/>
      <c r="O57" s="89"/>
      <c r="P57" s="43"/>
      <c r="Q57" s="88"/>
      <c r="R57" s="89"/>
    </row>
  </sheetData>
  <autoFilter ref="A3:S55">
    <extLst/>
  </autoFilter>
  <mergeCells count="7">
    <mergeCell ref="A1:S1"/>
    <mergeCell ref="E2:I2"/>
    <mergeCell ref="J2:O2"/>
    <mergeCell ref="P2:R2"/>
    <mergeCell ref="A52:D52"/>
    <mergeCell ref="A53:B53"/>
    <mergeCell ref="A55:S55"/>
  </mergeCells>
  <pageMargins left="0.118055555555556" right="0.118055555555556" top="0.118055555555556" bottom="0.118055555555556" header="0.313888888888889" footer="0.313888888888889"/>
  <pageSetup paperSize="9" orientation="landscape" verticalDpi="180"/>
  <headerFooter/>
</worksheet>
</file>

<file path=xl/worksheets/sheet2.xml><?xml version="1.0" encoding="utf-8"?>
<worksheet xmlns="http://schemas.openxmlformats.org/spreadsheetml/2006/main" xmlns:etc="http://www.wps.cn/officeDocument/2017/etCustomData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/>
  <sheetViews>
    <sheetView topLeftCell="A25" workbookViewId="0" tabSelected="1">
      <selection pane="topLeft" activeCell="E34" sqref="E34"/>
    </sheetView>
  </sheetViews>
  <sheetFormatPr baseColWidth="8" defaultColWidth="8.875" defaultRowHeight="12"/>
  <cols>
    <col min="1" max="2" width="14.375" style="3" customWidth="1"/>
    <col min="3" max="3" width="16.375" style="3" customWidth="1"/>
    <col min="4" max="4" width="10.375" style="3" customWidth="1"/>
    <col min="5" max="5" width="9.5" style="3" customWidth="1"/>
    <col min="6" max="6" width="8" style="3" customWidth="1"/>
    <col min="7" max="7" width="10.375" style="3" customWidth="1"/>
    <col min="8" max="8" width="11.875" style="3" customWidth="1"/>
    <col min="9" max="10" width="9.25" style="3" customWidth="1"/>
    <col min="11" max="11" width="11.375" style="3" customWidth="1"/>
    <col min="12" max="16384" width="8.875" style="3" customWidth="1"/>
  </cols>
  <sheetData>
    <row ht="24.75" customHeight="1" r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ht="24" r="2" spans="1:11">
      <c r="A2" s="5"/>
      <c r="B2" s="5" t="s">
        <v>80</v>
      </c>
      <c r="C2" s="5" t="s">
        <v>81</v>
      </c>
      <c r="D2" s="5" t="s">
        <v>82</v>
      </c>
      <c r="E2" s="5" t="s">
        <v>83</v>
      </c>
      <c r="F2" s="5" t="s">
        <v>84</v>
      </c>
      <c r="G2" s="5" t="s">
        <v>85</v>
      </c>
      <c r="H2" s="5" t="s">
        <v>86</v>
      </c>
      <c r="I2" s="5" t="s">
        <v>87</v>
      </c>
      <c r="J2" s="5" t="s">
        <v>88</v>
      </c>
      <c r="K2" s="5"/>
    </row>
    <row r="3" spans="1:11">
      <c r="A3" s="5" t="s">
        <v>89</v>
      </c>
      <c r="B3" s="5">
        <v>13324.5</v>
      </c>
      <c r="C3" s="5">
        <v>15263.18</v>
      </c>
      <c r="D3" s="5">
        <v>15263.18</v>
      </c>
      <c r="E3" s="5"/>
      <c r="F3" s="5"/>
      <c r="G3" s="5">
        <v>15601.28</v>
      </c>
      <c r="H3" s="5">
        <v>5629.8</v>
      </c>
      <c r="I3" s="5">
        <v>9971.48</v>
      </c>
      <c r="J3" s="5">
        <v>12986.4</v>
      </c>
      <c r="K3" s="5"/>
    </row>
    <row r="4" spans="1:11">
      <c r="A4" s="5" t="s">
        <v>90</v>
      </c>
      <c r="B4" s="5">
        <v>1267.7</v>
      </c>
      <c r="C4" s="5">
        <v>1392</v>
      </c>
      <c r="D4" s="5">
        <v>1392</v>
      </c>
      <c r="E4" s="5"/>
      <c r="F4" s="5"/>
      <c r="G4" s="5">
        <v>1439</v>
      </c>
      <c r="H4" s="5">
        <v>499</v>
      </c>
      <c r="I4" s="5">
        <v>940</v>
      </c>
      <c r="J4" s="5">
        <v>1220.7</v>
      </c>
      <c r="K4" s="5"/>
    </row>
    <row ht="28" customHeight="1" r="5" spans="1:11">
      <c r="A5" s="6" t="s">
        <v>91</v>
      </c>
      <c r="B5" s="7"/>
      <c r="C5" s="7"/>
      <c r="D5" s="7"/>
      <c r="E5" s="7"/>
      <c r="F5" s="7"/>
      <c r="G5" s="7"/>
      <c r="H5" s="7"/>
      <c r="I5" s="7"/>
      <c r="J5" s="7"/>
      <c r="K5" s="30"/>
    </row>
    <row ht="24" r="6" spans="1:11">
      <c r="A6" s="5" t="s">
        <v>92</v>
      </c>
      <c r="B6" s="5" t="s">
        <v>93</v>
      </c>
      <c r="C6" s="5" t="s">
        <v>4</v>
      </c>
      <c r="D6" s="5" t="s">
        <v>94</v>
      </c>
      <c r="E6" s="5" t="s">
        <v>7</v>
      </c>
      <c r="F6" s="5" t="s">
        <v>95</v>
      </c>
      <c r="G6" s="5" t="s">
        <v>96</v>
      </c>
      <c r="H6" s="5" t="s">
        <v>97</v>
      </c>
      <c r="I6" s="5" t="s">
        <v>98</v>
      </c>
      <c r="J6" s="5" t="s">
        <v>99</v>
      </c>
      <c r="K6" s="5" t="s">
        <v>100</v>
      </c>
    </row>
    <row ht="18" customHeight="1" r="7" spans="1:11">
      <c r="A7" s="8">
        <v>44929</v>
      </c>
      <c r="B7" s="9" t="s">
        <v>101</v>
      </c>
      <c r="C7" s="10" t="s">
        <v>102</v>
      </c>
      <c r="D7" s="11" t="s">
        <v>103</v>
      </c>
      <c r="E7" s="11" t="s">
        <v>24</v>
      </c>
      <c r="F7" s="11">
        <v>8</v>
      </c>
      <c r="G7" s="10">
        <v>34.5</v>
      </c>
      <c r="H7" s="11">
        <v>276</v>
      </c>
      <c r="I7" s="11">
        <v>4</v>
      </c>
      <c r="J7" s="31">
        <v>32</v>
      </c>
      <c r="K7" s="9">
        <v>18675746188</v>
      </c>
    </row>
    <row ht="18" customHeight="1" r="8" spans="1:11">
      <c r="A8" s="12"/>
      <c r="B8" s="13"/>
      <c r="C8" s="10" t="s">
        <v>104</v>
      </c>
      <c r="D8" s="11" t="s">
        <v>105</v>
      </c>
      <c r="E8" s="10" t="s">
        <v>32</v>
      </c>
      <c r="F8" s="11">
        <v>6</v>
      </c>
      <c r="G8" s="11">
        <v>43.8</v>
      </c>
      <c r="H8" s="11">
        <v>262.8</v>
      </c>
      <c r="I8" s="11">
        <v>4</v>
      </c>
      <c r="J8" s="31">
        <v>24</v>
      </c>
      <c r="K8" s="13"/>
    </row>
    <row ht="18" customHeight="1" r="9" spans="1:11">
      <c r="A9" s="14">
        <v>44929</v>
      </c>
      <c r="B9" s="15" t="s">
        <v>106</v>
      </c>
      <c r="C9" s="10" t="s">
        <v>107</v>
      </c>
      <c r="D9" s="10" t="s">
        <v>108</v>
      </c>
      <c r="E9" s="10" t="s">
        <v>24</v>
      </c>
      <c r="F9" s="10">
        <v>10</v>
      </c>
      <c r="G9" s="10">
        <v>63</v>
      </c>
      <c r="H9" s="11">
        <v>630</v>
      </c>
      <c r="I9" s="10">
        <v>6</v>
      </c>
      <c r="J9" s="10">
        <v>60</v>
      </c>
      <c r="K9" s="15">
        <v>13802645645</v>
      </c>
    </row>
    <row ht="18" customHeight="1" r="10" spans="1:11">
      <c r="A10" s="12"/>
      <c r="B10" s="13"/>
      <c r="C10" s="10" t="s">
        <v>109</v>
      </c>
      <c r="D10" s="10" t="s">
        <v>110</v>
      </c>
      <c r="E10" s="10" t="s">
        <v>32</v>
      </c>
      <c r="F10" s="10">
        <v>10</v>
      </c>
      <c r="G10" s="10">
        <v>23.9</v>
      </c>
      <c r="H10" s="11">
        <v>239</v>
      </c>
      <c r="I10" s="10">
        <v>2</v>
      </c>
      <c r="J10" s="10">
        <v>20</v>
      </c>
      <c r="K10" s="13"/>
    </row>
    <row ht="18" customHeight="1" r="11" spans="1:11">
      <c r="A11" s="14">
        <v>44930</v>
      </c>
      <c r="B11" s="15" t="s">
        <v>111</v>
      </c>
      <c r="C11" s="10" t="s">
        <v>112</v>
      </c>
      <c r="D11" s="10" t="s">
        <v>113</v>
      </c>
      <c r="E11" s="10" t="s">
        <v>24</v>
      </c>
      <c r="F11" s="10">
        <v>214</v>
      </c>
      <c r="G11" s="10">
        <v>34</v>
      </c>
      <c r="H11" s="11">
        <v>7276</v>
      </c>
      <c r="I11" s="10">
        <v>3</v>
      </c>
      <c r="J11" s="10">
        <v>642</v>
      </c>
      <c r="K11" s="15">
        <v>13620872613</v>
      </c>
    </row>
    <row ht="18" customHeight="1" r="12" spans="1:11">
      <c r="A12" s="12"/>
      <c r="B12" s="13"/>
      <c r="C12" s="10" t="s">
        <v>114</v>
      </c>
      <c r="D12" s="10" t="s">
        <v>108</v>
      </c>
      <c r="E12" s="10" t="s">
        <v>24</v>
      </c>
      <c r="F12" s="10">
        <v>31</v>
      </c>
      <c r="G12" s="10">
        <v>72</v>
      </c>
      <c r="H12" s="10">
        <v>2232</v>
      </c>
      <c r="I12" s="10">
        <v>7</v>
      </c>
      <c r="J12" s="10">
        <v>217</v>
      </c>
      <c r="K12" s="13"/>
    </row>
    <row ht="18" customHeight="1" r="13" spans="1:11">
      <c r="A13" s="8">
        <v>44931</v>
      </c>
      <c r="B13" s="9" t="s">
        <v>115</v>
      </c>
      <c r="C13" s="10" t="s">
        <v>116</v>
      </c>
      <c r="D13" s="10" t="s">
        <v>117</v>
      </c>
      <c r="E13" s="10" t="s">
        <v>32</v>
      </c>
      <c r="F13" s="10">
        <v>7</v>
      </c>
      <c r="G13" s="10">
        <v>71.05</v>
      </c>
      <c r="H13" s="10">
        <v>497.35</v>
      </c>
      <c r="I13" s="10">
        <v>8</v>
      </c>
      <c r="J13" s="10">
        <v>56</v>
      </c>
      <c r="K13" s="9">
        <v>13902830436</v>
      </c>
    </row>
    <row ht="18" customHeight="1" r="14" spans="1:11">
      <c r="A14" s="12"/>
      <c r="B14" s="13"/>
      <c r="C14" s="10" t="s">
        <v>116</v>
      </c>
      <c r="D14" s="10" t="s">
        <v>118</v>
      </c>
      <c r="E14" s="10" t="s">
        <v>32</v>
      </c>
      <c r="F14" s="10">
        <v>27</v>
      </c>
      <c r="G14" s="10">
        <v>89.99</v>
      </c>
      <c r="H14" s="10">
        <v>2429.73</v>
      </c>
      <c r="I14" s="10">
        <v>8</v>
      </c>
      <c r="J14" s="10">
        <v>216</v>
      </c>
      <c r="K14" s="13"/>
    </row>
    <row ht="18" customHeight="1" r="15" spans="1:11">
      <c r="A15" s="12">
        <v>44935</v>
      </c>
      <c r="B15" s="13" t="s">
        <v>119</v>
      </c>
      <c r="C15" s="10" t="s">
        <v>120</v>
      </c>
      <c r="D15" s="10" t="s">
        <v>121</v>
      </c>
      <c r="E15" s="10" t="s">
        <v>43</v>
      </c>
      <c r="F15" s="10">
        <v>8</v>
      </c>
      <c r="G15" s="10">
        <v>19</v>
      </c>
      <c r="H15" s="10">
        <v>152</v>
      </c>
      <c r="I15" s="10">
        <v>2</v>
      </c>
      <c r="J15" s="10">
        <v>16</v>
      </c>
      <c r="K15" s="13">
        <v>1329221857</v>
      </c>
    </row>
    <row ht="25" customHeight="1" r="16" spans="1:11">
      <c r="A16" s="16">
        <v>44938</v>
      </c>
      <c r="B16" s="10" t="s">
        <v>139</v>
      </c>
      <c r="C16" s="10" t="s">
        <v>123</v>
      </c>
      <c r="D16" s="10" t="s">
        <v>124</v>
      </c>
      <c r="E16" s="10" t="s">
        <v>68</v>
      </c>
      <c r="F16" s="10">
        <v>90</v>
      </c>
      <c r="G16" s="10"/>
      <c r="H16" s="10"/>
      <c r="I16" s="10"/>
      <c r="J16" s="10"/>
      <c r="K16" s="10"/>
    </row>
    <row ht="18" customHeight="1" r="17" spans="1:11">
      <c r="A17" s="8">
        <v>44938</v>
      </c>
      <c r="B17" s="9" t="s">
        <v>125</v>
      </c>
      <c r="C17" s="10" t="s">
        <v>104</v>
      </c>
      <c r="D17" s="10" t="s">
        <v>105</v>
      </c>
      <c r="E17" s="10" t="s">
        <v>32</v>
      </c>
      <c r="F17" s="10">
        <v>6</v>
      </c>
      <c r="G17" s="10">
        <v>43.8</v>
      </c>
      <c r="H17" s="10">
        <v>262.8</v>
      </c>
      <c r="I17" s="10">
        <v>4</v>
      </c>
      <c r="J17" s="10">
        <v>24</v>
      </c>
      <c r="K17" s="9">
        <v>13928239234</v>
      </c>
    </row>
    <row ht="18" customHeight="1" r="18" spans="1:11">
      <c r="A18" s="14"/>
      <c r="B18" s="15"/>
      <c r="C18" s="10" t="s">
        <v>126</v>
      </c>
      <c r="D18" s="10" t="s">
        <v>121</v>
      </c>
      <c r="E18" s="10" t="s">
        <v>43</v>
      </c>
      <c r="F18" s="10">
        <v>3</v>
      </c>
      <c r="G18" s="10">
        <v>23.8</v>
      </c>
      <c r="H18" s="10">
        <v>71.4</v>
      </c>
      <c r="I18" s="10">
        <v>2.5</v>
      </c>
      <c r="J18" s="10">
        <v>7.5</v>
      </c>
      <c r="K18" s="15"/>
    </row>
    <row ht="18" customHeight="1" r="19" spans="1:11">
      <c r="A19" s="14"/>
      <c r="B19" s="15"/>
      <c r="C19" s="10" t="s">
        <v>127</v>
      </c>
      <c r="D19" s="11" t="s">
        <v>121</v>
      </c>
      <c r="E19" s="10" t="s">
        <v>43</v>
      </c>
      <c r="F19" s="10">
        <v>2</v>
      </c>
      <c r="G19" s="10">
        <v>26.8</v>
      </c>
      <c r="H19" s="10">
        <v>53.6</v>
      </c>
      <c r="I19" s="10">
        <v>2.5</v>
      </c>
      <c r="J19" s="10">
        <v>5</v>
      </c>
      <c r="K19" s="15"/>
    </row>
    <row ht="18" customHeight="1" r="20" spans="1:11">
      <c r="A20" s="12"/>
      <c r="B20" s="13"/>
      <c r="C20" s="10" t="s">
        <v>128</v>
      </c>
      <c r="D20" s="10" t="s">
        <v>121</v>
      </c>
      <c r="E20" s="10" t="s">
        <v>121</v>
      </c>
      <c r="F20" s="10">
        <v>1</v>
      </c>
      <c r="G20" s="10">
        <v>29.5</v>
      </c>
      <c r="H20" s="10">
        <v>29.5</v>
      </c>
      <c r="I20" s="10">
        <v>2.5</v>
      </c>
      <c r="J20" s="10">
        <v>2.5</v>
      </c>
      <c r="K20" s="13"/>
    </row>
    <row ht="18" customHeight="1" r="21" spans="1:11">
      <c r="A21" s="16">
        <v>44943</v>
      </c>
      <c r="B21" s="11" t="s">
        <v>129</v>
      </c>
      <c r="C21" s="10" t="s">
        <v>130</v>
      </c>
      <c r="D21" s="11" t="s">
        <v>131</v>
      </c>
      <c r="E21" s="10" t="s">
        <v>24</v>
      </c>
      <c r="F21" s="10">
        <v>10</v>
      </c>
      <c r="G21" s="10">
        <v>85.1</v>
      </c>
      <c r="H21" s="10">
        <v>851</v>
      </c>
      <c r="I21" s="10">
        <v>7</v>
      </c>
      <c r="J21" s="10">
        <v>70</v>
      </c>
      <c r="K21" s="11">
        <v>13902832139</v>
      </c>
    </row>
    <row ht="33" customHeight="1" r="22" spans="1:11">
      <c r="A22" s="10" t="s">
        <v>132</v>
      </c>
      <c r="B22" s="13"/>
      <c r="C22" s="10"/>
      <c r="D22" s="11"/>
      <c r="E22" s="10"/>
      <c r="F22" s="11"/>
      <c r="G22" s="11"/>
      <c r="H22" s="11">
        <v>15263.18</v>
      </c>
      <c r="I22" s="11"/>
      <c r="J22" s="11">
        <v>1392</v>
      </c>
      <c r="K22" s="13"/>
    </row>
    <row ht="25" customHeight="1" r="23" spans="1:11">
      <c r="A23" s="6" t="s">
        <v>133</v>
      </c>
      <c r="B23" s="7"/>
      <c r="C23" s="7"/>
      <c r="D23" s="7"/>
      <c r="E23" s="7"/>
      <c r="F23" s="7"/>
      <c r="G23" s="7"/>
      <c r="H23" s="7"/>
      <c r="I23" s="7"/>
      <c r="J23" s="7"/>
      <c r="K23" s="30"/>
    </row>
    <row ht="31" customHeight="1" r="24" spans="1:11">
      <c r="A24" s="5" t="s">
        <v>134</v>
      </c>
      <c r="B24" s="5" t="s">
        <v>135</v>
      </c>
      <c r="C24" s="5" t="s">
        <v>136</v>
      </c>
      <c r="D24" s="5" t="s">
        <v>94</v>
      </c>
      <c r="E24" s="5" t="s">
        <v>7</v>
      </c>
      <c r="F24" s="5" t="s">
        <v>95</v>
      </c>
      <c r="G24" s="5" t="s">
        <v>96</v>
      </c>
      <c r="H24" s="5" t="s">
        <v>97</v>
      </c>
      <c r="I24" s="5" t="s">
        <v>98</v>
      </c>
      <c r="J24" s="5" t="s">
        <v>99</v>
      </c>
      <c r="K24" s="5" t="s">
        <v>22</v>
      </c>
    </row>
    <row ht="20.25" customHeight="1" r="25" spans="1:1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ht="20.25" customHeight="1" r="26" spans="1:1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ht="20.25" customHeight="1" r="27" spans="1:1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ht="20.25" customHeight="1" r="28" spans="1:1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ht="20.25" customHeight="1" r="29" spans="1:1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ht="20.25" customHeight="1" r="30" spans="1:1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</row>
    <row ht="20.25" customHeight="1" r="31" spans="1:1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ht="20.25" customHeight="1" r="32" spans="1:1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ht="20.25" customHeight="1" r="33" spans="1:1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ht="20.25" customHeight="1" r="34" spans="1:1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ht="18" customHeight="1" r="35" spans="1:11">
      <c r="A35" s="18"/>
      <c r="B35" s="19"/>
      <c r="C35" s="19"/>
      <c r="D35" s="5"/>
      <c r="E35" s="5"/>
      <c r="F35" s="5"/>
      <c r="G35" s="5"/>
      <c r="H35" s="5"/>
      <c r="I35" s="5"/>
      <c r="J35" s="5"/>
      <c r="K35" s="5"/>
    </row>
    <row ht="18" customHeight="1" r="36" spans="1:15">
      <c r="A36" s="20"/>
      <c r="B36" s="21"/>
      <c r="C36" s="21"/>
      <c r="D36" s="22"/>
      <c r="E36" s="22"/>
      <c r="F36" s="22"/>
      <c r="G36" s="22"/>
      <c r="H36" s="22"/>
      <c r="I36" s="22"/>
      <c r="J36" s="22"/>
      <c r="K36" s="22"/>
      <c r="L36" s="3"/>
      <c r="M36" s="3"/>
      <c r="N36" s="3"/>
      <c r="O36" s="3"/>
    </row>
    <row ht="24.95" customHeight="1" r="37" spans="1:15" s="1" customFormat="1">
      <c r="A37" s="23" t="s">
        <v>137</v>
      </c>
      <c r="B37" s="23"/>
      <c r="C37" s="24"/>
      <c r="D37" s="24"/>
      <c r="E37" s="24"/>
      <c r="F37" s="25"/>
      <c r="G37" s="25"/>
      <c r="H37" s="25"/>
      <c r="I37" s="25"/>
      <c r="J37" s="32"/>
      <c r="K37" s="33"/>
      <c r="L37" s="34"/>
      <c r="M37" s="35"/>
      <c r="N37" s="36"/>
      <c r="O37" s="36"/>
    </row>
    <row ht="24.95" customHeight="1" r="38" spans="1:15" s="2" customFormat="1">
      <c r="A38" s="26"/>
      <c r="B38" s="26"/>
      <c r="C38" s="27" t="s">
        <v>138</v>
      </c>
      <c r="D38" s="27"/>
      <c r="E38" s="27"/>
      <c r="F38" s="28"/>
      <c r="G38" s="29"/>
      <c r="H38" s="29"/>
      <c r="I38" s="37"/>
      <c r="J38" s="38"/>
      <c r="K38" s="39"/>
      <c r="L38" s="40"/>
      <c r="M38" s="41"/>
      <c r="N38" s="42"/>
      <c r="O38" s="43"/>
    </row>
  </sheetData>
  <mergeCells count="19">
    <mergeCell ref="A1:K1"/>
    <mergeCell ref="A5:K5"/>
    <mergeCell ref="A23:K23"/>
    <mergeCell ref="A37:B37"/>
    <mergeCell ref="A7:A8"/>
    <mergeCell ref="A9:A10"/>
    <mergeCell ref="A11:A12"/>
    <mergeCell ref="A13:A14"/>
    <mergeCell ref="A17:A20"/>
    <mergeCell ref="B7:B8"/>
    <mergeCell ref="B9:B10"/>
    <mergeCell ref="B11:B12"/>
    <mergeCell ref="B13:B14"/>
    <mergeCell ref="B17:B20"/>
    <mergeCell ref="K7:K8"/>
    <mergeCell ref="K9:K10"/>
    <mergeCell ref="K11:K12"/>
    <mergeCell ref="K13:K14"/>
    <mergeCell ref="K17:K20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库存报表</vt:lpstr>
      <vt:lpstr>分类报表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</cp:lastModifiedBy>
  <dcterms:created xsi:type="dcterms:W3CDTF">2006-09-16T00:00:00Z</dcterms:created>
  <cp:lastPrinted>2023-02-08T03:26:00Z</cp:lastPrinted>
  <dcterms:modified xsi:type="dcterms:W3CDTF">2023-02-10T04:57:05Z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9518E9FF294C47328A2D418D2CE41E42</vt:lpwstr>
  </property>
  <property fmtid="{D5CDD505-2E9C-101B-9397-08002B2CF9AE}" pid="3" name="KSOProductBuildVer">
    <vt:lpwstr>2052-11.1.0.12763</vt:lpwstr>
  </property>
</Properties>
</file>